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示例" sheetId="5" r:id="rId1"/>
  </sheets>
  <calcPr calcId="144525"/>
</workbook>
</file>

<file path=xl/calcChain.xml><?xml version="1.0" encoding="utf-8"?>
<calcChain xmlns="http://schemas.openxmlformats.org/spreadsheetml/2006/main">
  <c r="Y56" i="5" l="1"/>
  <c r="X56" i="5"/>
  <c r="W56" i="5"/>
  <c r="V56" i="5"/>
  <c r="U56" i="5"/>
  <c r="Q56" i="5"/>
  <c r="P56" i="5"/>
  <c r="N56" i="5"/>
  <c r="M56" i="5"/>
  <c r="L56" i="5"/>
  <c r="Y55" i="5"/>
  <c r="X55" i="5"/>
  <c r="W55" i="5"/>
  <c r="V55" i="5"/>
  <c r="U55" i="5"/>
  <c r="Q55" i="5"/>
  <c r="P55" i="5"/>
  <c r="N55" i="5"/>
  <c r="M55" i="5"/>
  <c r="L55" i="5"/>
  <c r="Y54" i="5"/>
  <c r="X54" i="5"/>
  <c r="W54" i="5"/>
  <c r="V54" i="5"/>
  <c r="U54" i="5"/>
  <c r="Q54" i="5"/>
  <c r="P54" i="5"/>
  <c r="N54" i="5"/>
  <c r="M54" i="5"/>
  <c r="L54" i="5"/>
  <c r="Y53" i="5"/>
  <c r="X53" i="5"/>
  <c r="W53" i="5"/>
  <c r="V53" i="5"/>
  <c r="U53" i="5"/>
  <c r="Q53" i="5"/>
  <c r="P53" i="5"/>
  <c r="N53" i="5"/>
  <c r="M53" i="5"/>
  <c r="L53" i="5"/>
  <c r="Y52" i="5"/>
  <c r="X52" i="5"/>
  <c r="W52" i="5"/>
  <c r="V52" i="5"/>
  <c r="U52" i="5"/>
  <c r="Q52" i="5"/>
  <c r="P52" i="5"/>
  <c r="N52" i="5"/>
  <c r="M52" i="5"/>
  <c r="L52" i="5"/>
  <c r="Y51" i="5"/>
  <c r="X51" i="5"/>
  <c r="W51" i="5"/>
  <c r="V51" i="5"/>
  <c r="U51" i="5"/>
  <c r="Q51" i="5"/>
  <c r="P51" i="5"/>
  <c r="N51" i="5"/>
  <c r="M51" i="5"/>
  <c r="L51" i="5"/>
  <c r="Y50" i="5"/>
  <c r="X50" i="5"/>
  <c r="W50" i="5"/>
  <c r="V50" i="5"/>
  <c r="U50" i="5"/>
  <c r="Q50" i="5"/>
  <c r="P50" i="5"/>
  <c r="N50" i="5"/>
  <c r="M50" i="5"/>
  <c r="L50" i="5"/>
  <c r="Y49" i="5"/>
  <c r="X49" i="5"/>
  <c r="W49" i="5"/>
  <c r="V49" i="5"/>
  <c r="U49" i="5"/>
  <c r="Q49" i="5"/>
  <c r="P49" i="5"/>
  <c r="N49" i="5"/>
  <c r="M49" i="5"/>
  <c r="L49" i="5"/>
  <c r="Y48" i="5"/>
  <c r="X48" i="5"/>
  <c r="W48" i="5"/>
  <c r="V48" i="5"/>
  <c r="U48" i="5"/>
  <c r="Q48" i="5"/>
  <c r="P48" i="5"/>
  <c r="N48" i="5"/>
  <c r="M48" i="5"/>
  <c r="L48" i="5"/>
  <c r="Y47" i="5"/>
  <c r="X47" i="5"/>
  <c r="W47" i="5"/>
  <c r="V47" i="5"/>
  <c r="U47" i="5"/>
  <c r="Q47" i="5"/>
  <c r="P47" i="5"/>
  <c r="N47" i="5"/>
  <c r="M47" i="5"/>
  <c r="L47" i="5"/>
  <c r="Y46" i="5"/>
  <c r="X46" i="5"/>
  <c r="W46" i="5"/>
  <c r="V46" i="5"/>
  <c r="U46" i="5"/>
  <c r="Q46" i="5"/>
  <c r="P46" i="5"/>
  <c r="N46" i="5"/>
  <c r="M46" i="5"/>
  <c r="L46" i="5"/>
  <c r="Y45" i="5"/>
  <c r="X45" i="5"/>
  <c r="W45" i="5"/>
  <c r="V45" i="5"/>
  <c r="U45" i="5"/>
  <c r="Q45" i="5"/>
  <c r="P45" i="5"/>
  <c r="N45" i="5"/>
  <c r="M45" i="5"/>
  <c r="L45" i="5"/>
  <c r="Y44" i="5"/>
  <c r="X44" i="5"/>
  <c r="W44" i="5"/>
  <c r="V44" i="5"/>
  <c r="U44" i="5"/>
  <c r="Q44" i="5"/>
  <c r="P44" i="5"/>
  <c r="N44" i="5"/>
  <c r="M44" i="5"/>
  <c r="L44" i="5"/>
  <c r="Y43" i="5"/>
  <c r="X43" i="5"/>
  <c r="W43" i="5"/>
  <c r="V43" i="5"/>
  <c r="U43" i="5"/>
  <c r="Q43" i="5"/>
  <c r="P43" i="5"/>
  <c r="N43" i="5"/>
  <c r="M43" i="5"/>
  <c r="L43" i="5"/>
  <c r="Y42" i="5"/>
  <c r="X42" i="5"/>
  <c r="W42" i="5"/>
  <c r="V42" i="5"/>
  <c r="U42" i="5"/>
  <c r="Q42" i="5"/>
  <c r="P42" i="5"/>
  <c r="N42" i="5"/>
  <c r="M42" i="5"/>
  <c r="L42" i="5"/>
  <c r="Y41" i="5"/>
  <c r="X41" i="5"/>
  <c r="W41" i="5"/>
  <c r="V41" i="5"/>
  <c r="U41" i="5"/>
  <c r="Q41" i="5"/>
  <c r="P41" i="5"/>
  <c r="N41" i="5"/>
  <c r="M41" i="5"/>
  <c r="L41" i="5"/>
  <c r="Y40" i="5"/>
  <c r="X40" i="5"/>
  <c r="W40" i="5"/>
  <c r="V40" i="5"/>
  <c r="U40" i="5"/>
  <c r="Q40" i="5"/>
  <c r="P40" i="5"/>
  <c r="N40" i="5"/>
  <c r="M40" i="5"/>
  <c r="L40" i="5"/>
  <c r="Y39" i="5"/>
  <c r="X39" i="5"/>
  <c r="W39" i="5"/>
  <c r="V39" i="5"/>
  <c r="U39" i="5"/>
  <c r="Q39" i="5"/>
  <c r="P39" i="5"/>
  <c r="N39" i="5"/>
  <c r="M39" i="5"/>
  <c r="L39" i="5"/>
  <c r="Y38" i="5"/>
  <c r="X38" i="5"/>
  <c r="W38" i="5"/>
  <c r="V38" i="5"/>
  <c r="U38" i="5"/>
  <c r="Q38" i="5"/>
  <c r="P38" i="5"/>
  <c r="N38" i="5"/>
  <c r="M38" i="5"/>
  <c r="L38" i="5"/>
  <c r="Y37" i="5"/>
  <c r="X37" i="5"/>
  <c r="W37" i="5"/>
  <c r="V37" i="5"/>
  <c r="U37" i="5"/>
  <c r="Q37" i="5"/>
  <c r="P37" i="5"/>
  <c r="N37" i="5"/>
  <c r="M37" i="5"/>
  <c r="L37" i="5"/>
  <c r="Y36" i="5"/>
  <c r="X36" i="5"/>
  <c r="W36" i="5"/>
  <c r="V36" i="5"/>
  <c r="U36" i="5"/>
  <c r="Q36" i="5"/>
  <c r="P36" i="5"/>
  <c r="N36" i="5"/>
  <c r="M36" i="5"/>
  <c r="L36" i="5"/>
  <c r="Y35" i="5"/>
  <c r="X35" i="5"/>
  <c r="W35" i="5"/>
  <c r="V35" i="5"/>
  <c r="U35" i="5"/>
  <c r="Q35" i="5"/>
  <c r="P35" i="5"/>
  <c r="N35" i="5"/>
  <c r="M35" i="5"/>
  <c r="L35" i="5"/>
  <c r="Y34" i="5"/>
  <c r="X34" i="5"/>
  <c r="W34" i="5"/>
  <c r="V34" i="5"/>
  <c r="U34" i="5"/>
  <c r="Q34" i="5"/>
  <c r="P34" i="5"/>
  <c r="N34" i="5"/>
  <c r="M34" i="5"/>
  <c r="L34" i="5"/>
  <c r="Y33" i="5"/>
  <c r="X33" i="5"/>
  <c r="W33" i="5"/>
  <c r="V33" i="5"/>
  <c r="U33" i="5"/>
  <c r="Q33" i="5"/>
  <c r="P33" i="5"/>
  <c r="N33" i="5"/>
  <c r="M33" i="5"/>
  <c r="L33" i="5"/>
  <c r="Y32" i="5"/>
  <c r="X32" i="5"/>
  <c r="W32" i="5"/>
  <c r="V32" i="5"/>
  <c r="U32" i="5"/>
  <c r="Q32" i="5"/>
  <c r="P32" i="5"/>
  <c r="N32" i="5"/>
  <c r="M32" i="5"/>
  <c r="L32" i="5"/>
  <c r="Y31" i="5"/>
  <c r="X31" i="5"/>
  <c r="W31" i="5"/>
  <c r="V31" i="5"/>
  <c r="U31" i="5"/>
  <c r="Q31" i="5"/>
  <c r="P31" i="5"/>
  <c r="N31" i="5"/>
  <c r="M31" i="5"/>
  <c r="L31" i="5"/>
  <c r="Y30" i="5"/>
  <c r="X30" i="5"/>
  <c r="W30" i="5"/>
  <c r="V30" i="5"/>
  <c r="U30" i="5"/>
  <c r="Q30" i="5"/>
  <c r="P30" i="5"/>
  <c r="N30" i="5"/>
  <c r="M30" i="5"/>
  <c r="L30" i="5"/>
  <c r="Y29" i="5"/>
  <c r="X29" i="5"/>
  <c r="W29" i="5"/>
  <c r="V29" i="5"/>
  <c r="U29" i="5"/>
  <c r="Q29" i="5"/>
  <c r="P29" i="5"/>
  <c r="N29" i="5"/>
  <c r="M29" i="5"/>
  <c r="L29" i="5"/>
  <c r="Y28" i="5"/>
  <c r="X28" i="5"/>
  <c r="W28" i="5"/>
  <c r="V28" i="5"/>
  <c r="U28" i="5"/>
  <c r="Q28" i="5"/>
  <c r="P28" i="5"/>
  <c r="N28" i="5"/>
  <c r="M28" i="5"/>
  <c r="L28" i="5"/>
  <c r="Y27" i="5"/>
  <c r="X27" i="5"/>
  <c r="W27" i="5"/>
  <c r="V27" i="5"/>
  <c r="U27" i="5"/>
  <c r="Q27" i="5"/>
  <c r="P27" i="5"/>
  <c r="N27" i="5"/>
  <c r="M27" i="5"/>
  <c r="L27" i="5"/>
  <c r="Y26" i="5"/>
  <c r="X26" i="5"/>
  <c r="W26" i="5"/>
  <c r="V26" i="5"/>
  <c r="U26" i="5"/>
  <c r="Q26" i="5"/>
  <c r="P26" i="5"/>
  <c r="N26" i="5"/>
  <c r="M26" i="5"/>
  <c r="L26" i="5"/>
  <c r="Y25" i="5"/>
  <c r="X25" i="5"/>
  <c r="W25" i="5"/>
  <c r="V25" i="5"/>
  <c r="U25" i="5"/>
  <c r="Q25" i="5"/>
  <c r="P25" i="5"/>
  <c r="N25" i="5"/>
  <c r="M25" i="5"/>
  <c r="L25" i="5"/>
  <c r="Y24" i="5"/>
  <c r="X24" i="5"/>
  <c r="W24" i="5"/>
  <c r="V24" i="5"/>
  <c r="U24" i="5"/>
  <c r="Q24" i="5"/>
  <c r="P24" i="5"/>
  <c r="N24" i="5"/>
  <c r="M24" i="5"/>
  <c r="L24" i="5"/>
  <c r="Y23" i="5"/>
  <c r="X23" i="5"/>
  <c r="W23" i="5"/>
  <c r="V23" i="5"/>
  <c r="U23" i="5"/>
  <c r="Q23" i="5"/>
  <c r="P23" i="5"/>
  <c r="N23" i="5"/>
  <c r="M23" i="5"/>
  <c r="L23" i="5"/>
  <c r="Y22" i="5"/>
  <c r="X22" i="5"/>
  <c r="W22" i="5"/>
  <c r="V22" i="5"/>
  <c r="U22" i="5"/>
  <c r="Q22" i="5"/>
  <c r="P22" i="5"/>
  <c r="N22" i="5"/>
  <c r="M22" i="5"/>
  <c r="L22" i="5"/>
  <c r="Y21" i="5"/>
  <c r="X21" i="5"/>
  <c r="W21" i="5"/>
  <c r="V21" i="5"/>
  <c r="U21" i="5"/>
  <c r="Q21" i="5"/>
  <c r="P21" i="5"/>
  <c r="N21" i="5"/>
  <c r="M21" i="5"/>
  <c r="L21" i="5"/>
  <c r="Y20" i="5"/>
  <c r="X20" i="5"/>
  <c r="W20" i="5"/>
  <c r="V20" i="5"/>
  <c r="U20" i="5"/>
  <c r="Q20" i="5"/>
  <c r="P20" i="5"/>
  <c r="N20" i="5"/>
  <c r="M20" i="5"/>
  <c r="L20" i="5"/>
  <c r="Y19" i="5"/>
  <c r="X19" i="5"/>
  <c r="W19" i="5"/>
  <c r="V19" i="5"/>
  <c r="U19" i="5"/>
  <c r="Q19" i="5"/>
  <c r="P19" i="5"/>
  <c r="N19" i="5"/>
  <c r="M19" i="5"/>
  <c r="L19" i="5"/>
  <c r="Y18" i="5"/>
  <c r="X18" i="5"/>
  <c r="W18" i="5"/>
  <c r="V18" i="5"/>
  <c r="U18" i="5"/>
  <c r="Q18" i="5"/>
  <c r="P18" i="5"/>
  <c r="N18" i="5"/>
  <c r="M18" i="5"/>
  <c r="L18" i="5"/>
  <c r="Y17" i="5"/>
  <c r="X17" i="5"/>
  <c r="W17" i="5"/>
  <c r="V17" i="5"/>
  <c r="U17" i="5"/>
  <c r="Q17" i="5"/>
  <c r="P17" i="5"/>
  <c r="N17" i="5"/>
  <c r="M17" i="5"/>
  <c r="L17" i="5"/>
  <c r="Y16" i="5"/>
  <c r="X16" i="5"/>
  <c r="W16" i="5"/>
  <c r="V16" i="5"/>
  <c r="U16" i="5"/>
  <c r="Q16" i="5"/>
  <c r="P16" i="5"/>
  <c r="N16" i="5"/>
  <c r="M16" i="5"/>
  <c r="L16" i="5"/>
  <c r="Y15" i="5"/>
  <c r="X15" i="5"/>
  <c r="W15" i="5"/>
  <c r="V15" i="5"/>
  <c r="U15" i="5"/>
  <c r="Q15" i="5"/>
  <c r="P15" i="5"/>
  <c r="N15" i="5"/>
  <c r="M15" i="5"/>
  <c r="L15" i="5"/>
  <c r="Y14" i="5"/>
  <c r="X14" i="5"/>
  <c r="W14" i="5"/>
  <c r="V14" i="5"/>
  <c r="U14" i="5"/>
  <c r="Q14" i="5"/>
  <c r="P14" i="5"/>
  <c r="N14" i="5"/>
  <c r="M14" i="5"/>
  <c r="L14" i="5"/>
  <c r="Y13" i="5"/>
  <c r="X13" i="5"/>
  <c r="W13" i="5"/>
  <c r="V13" i="5"/>
  <c r="U13" i="5"/>
  <c r="Q13" i="5"/>
  <c r="P13" i="5"/>
  <c r="N13" i="5"/>
  <c r="M13" i="5"/>
  <c r="L13" i="5"/>
  <c r="Y12" i="5"/>
  <c r="X12" i="5"/>
  <c r="W12" i="5"/>
  <c r="V12" i="5"/>
  <c r="U12" i="5"/>
  <c r="Q12" i="5"/>
  <c r="P12" i="5"/>
  <c r="N12" i="5"/>
  <c r="M12" i="5"/>
  <c r="L12" i="5"/>
  <c r="Y11" i="5"/>
  <c r="X11" i="5"/>
  <c r="W11" i="5"/>
  <c r="V11" i="5"/>
  <c r="U11" i="5"/>
  <c r="Q11" i="5"/>
  <c r="P11" i="5"/>
  <c r="N11" i="5"/>
  <c r="M11" i="5"/>
  <c r="L11" i="5"/>
  <c r="Y10" i="5"/>
  <c r="X10" i="5"/>
  <c r="W10" i="5"/>
  <c r="V10" i="5"/>
  <c r="U10" i="5"/>
  <c r="Q10" i="5"/>
  <c r="P10" i="5"/>
  <c r="N10" i="5"/>
  <c r="M10" i="5"/>
  <c r="L10" i="5"/>
  <c r="Y9" i="5"/>
  <c r="X9" i="5"/>
  <c r="W9" i="5"/>
  <c r="V9" i="5"/>
  <c r="U9" i="5"/>
  <c r="Q9" i="5"/>
  <c r="P9" i="5"/>
  <c r="N9" i="5"/>
  <c r="M9" i="5"/>
  <c r="L9" i="5"/>
  <c r="Y8" i="5"/>
  <c r="X8" i="5"/>
  <c r="W8" i="5"/>
  <c r="V8" i="5"/>
  <c r="U8" i="5"/>
  <c r="Q8" i="5"/>
  <c r="P8" i="5"/>
  <c r="N8" i="5"/>
  <c r="M8" i="5"/>
  <c r="L8" i="5"/>
</calcChain>
</file>

<file path=xl/sharedStrings.xml><?xml version="1.0" encoding="utf-8"?>
<sst xmlns="http://schemas.openxmlformats.org/spreadsheetml/2006/main" count="92" uniqueCount="90">
  <si>
    <t>（数据保留小数点后2位）</t>
  </si>
  <si>
    <t>系别：财经系     年级： 21级    班级： 大数据与会计三班      人数：49        缺考、缓考：</t>
  </si>
  <si>
    <t>学号</t>
  </si>
  <si>
    <t xml:space="preserve"> 姓   名</t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</si>
  <si>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</si>
  <si>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</si>
  <si>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</si>
  <si>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</si>
  <si>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</si>
  <si>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</si>
  <si>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备注</t>
  </si>
  <si>
    <t xml:space="preserve">    （占20%）</t>
  </si>
  <si>
    <t xml:space="preserve"> （占70%）</t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</si>
  <si>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</si>
  <si>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</si>
  <si>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</si>
  <si>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</si>
  <si>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</si>
  <si>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</si>
  <si>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</si>
  <si>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</si>
  <si>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</si>
  <si>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</si>
  <si>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</si>
  <si>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</si>
  <si>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</si>
  <si>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</si>
  <si>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</si>
  <si>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</si>
  <si>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</si>
  <si>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</si>
  <si>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</si>
  <si>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</si>
  <si>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</si>
  <si>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</si>
  <si>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</si>
  <si>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</si>
  <si>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</si>
  <si>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</si>
  <si>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张韩香</t>
  </si>
  <si>
    <t>朱美洁</t>
  </si>
  <si>
    <t>王蕊</t>
  </si>
  <si>
    <t>张淼</t>
  </si>
  <si>
    <t>李佳蔓</t>
  </si>
  <si>
    <t>张可心</t>
  </si>
  <si>
    <t>张茹</t>
  </si>
  <si>
    <t>高思琦</t>
  </si>
  <si>
    <t>彭新玥</t>
  </si>
  <si>
    <t>董海洋</t>
  </si>
  <si>
    <t>袁博雅</t>
  </si>
  <si>
    <t>刘彦利</t>
  </si>
  <si>
    <t>韩晓青</t>
  </si>
  <si>
    <t>张安娜</t>
  </si>
  <si>
    <t>王婧</t>
  </si>
  <si>
    <t>朱静雨</t>
  </si>
  <si>
    <t>郭燕方</t>
  </si>
  <si>
    <t>赵雅宁</t>
  </si>
  <si>
    <t>刘妍</t>
  </si>
  <si>
    <t>井瑶瑶</t>
  </si>
  <si>
    <t>彦立春</t>
  </si>
  <si>
    <t>孙贺</t>
  </si>
  <si>
    <t>宋新香</t>
  </si>
  <si>
    <t>葛文倩</t>
  </si>
  <si>
    <t>栗子怡</t>
  </si>
  <si>
    <t>曹欣茹</t>
  </si>
  <si>
    <t>董乐</t>
  </si>
  <si>
    <t>范鑫桐</t>
  </si>
  <si>
    <t>李俊彤</t>
  </si>
  <si>
    <t>常浩楠</t>
  </si>
  <si>
    <t>吕刘灿</t>
  </si>
  <si>
    <t>张亚宁</t>
  </si>
  <si>
    <t>乔靖琪</t>
  </si>
  <si>
    <t>韩雅彬</t>
  </si>
  <si>
    <t>王家莉</t>
  </si>
  <si>
    <t>李佳琦</t>
  </si>
  <si>
    <t>王迪</t>
  </si>
  <si>
    <t>张滨宇</t>
  </si>
  <si>
    <t>任晨乾</t>
  </si>
  <si>
    <t>闫福钰</t>
  </si>
  <si>
    <t>陆雨冰</t>
  </si>
  <si>
    <t>郭玉增</t>
  </si>
  <si>
    <t>张勇</t>
  </si>
  <si>
    <t>郭文雨</t>
  </si>
  <si>
    <t>王利明</t>
  </si>
  <si>
    <t>王佳琦</t>
  </si>
  <si>
    <t>栗子鸣</t>
  </si>
  <si>
    <t>魏佳旺</t>
  </si>
  <si>
    <t>郇赵琳</t>
  </si>
  <si>
    <r>
      <t xml:space="preserve"> </t>
    </r>
    <r>
      <rPr>
        <b/>
        <sz val="9"/>
        <color theme="1"/>
        <rFont val="宋体"/>
        <family val="3"/>
        <charset val="134"/>
        <scheme val="minor"/>
      </rPr>
      <t>学 生 综 合 测 评 统 计 表</t>
    </r>
  </si>
  <si>
    <r>
      <t xml:space="preserve">   </t>
    </r>
    <r>
      <rPr>
        <b/>
        <sz val="9"/>
        <color theme="1"/>
        <rFont val="宋体"/>
        <family val="3"/>
        <charset val="134"/>
        <scheme val="minor"/>
      </rPr>
      <t>（占10%）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</si>
</sst>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&quot;￥&quot;* #,##0.00_ ;_ &quot;￥&quot;* \-#,##0.00_ ;_ &quot;￥&quot;* &quot;-&quot;??_ ;_ @_ "/>
    <numFmt numFmtId="178" formatCode="0_ "/>
    <numFmt numFmtId="179" formatCode="0.00_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protection locked="0"/>
    </xf>
  </cellStyleXfs>
  <cellXfs count="71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 applyProtection="1">
      <alignment horizontal="left" vertical="center"/>
    </xf>
    <xf numFmtId="179" fontId="4" fillId="0" borderId="0" xfId="1" applyNumberFormat="1" applyFont="1" applyFill="1" applyBorder="1" applyAlignment="1" applyProtection="1">
      <alignment horizontal="left" vertical="center"/>
    </xf>
    <xf numFmtId="178" fontId="4" fillId="0" borderId="0" xfId="1" applyNumberFormat="1" applyFont="1" applyFill="1" applyBorder="1" applyAlignment="1" applyProtection="1">
      <alignment horizontal="left" vertical="center"/>
    </xf>
    <xf numFmtId="178" fontId="4" fillId="0" borderId="0" xfId="0" applyNumberFormat="1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1" fontId="4" fillId="0" borderId="0" xfId="0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 applyProtection="1">
      <alignment horizontal="center" vertical="center"/>
    </xf>
    <xf numFmtId="179" fontId="4" fillId="0" borderId="1" xfId="1" applyNumberFormat="1" applyFont="1" applyFill="1" applyBorder="1" applyAlignment="1" applyProtection="1">
      <alignment horizontal="center" vertical="center"/>
    </xf>
    <xf numFmtId="178" fontId="4" fillId="0" borderId="1" xfId="1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7" xfId="1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9" fontId="4" fillId="0" borderId="7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 wrapText="1"/>
    </xf>
    <xf numFmtId="17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货币" xfId="1" builtin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8"/>
  <sheetViews>
    <sheetView tabSelected="1" zoomScale="85" zoomScaleNormal="85" workbookViewId="0">
      <selection activeCell="B10" sqref="B10"/>
    </sheetView>
  </sheetViews>
  <sheetFormatPr defaultColWidth="10" defaultRowHeight="11.25" x14ac:dyDescent="0.15"/>
  <cols>
    <col min="1" max="2" width="7.625" style="5" customWidth="1"/>
    <col min="3" max="13" width="7.625" style="68" customWidth="1"/>
    <col min="14" max="14" width="7.625" style="70" customWidth="1"/>
    <col min="15" max="16" width="7.625" style="68" customWidth="1"/>
    <col min="17" max="17" width="7.625" style="70" customWidth="1"/>
    <col min="18" max="22" width="7.625" style="68" customWidth="1"/>
    <col min="23" max="23" width="7.625" style="5" customWidth="1"/>
    <col min="24" max="24" width="7.625" style="68" customWidth="1"/>
    <col min="25" max="27" width="7.625" style="5" customWidth="1"/>
    <col min="28" max="16384" width="10" style="5"/>
  </cols>
  <sheetData>
    <row r="1" spans="1:27" x14ac:dyDescent="0.15">
      <c r="A1" s="1" t="s">
        <v>88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4"/>
      <c r="R1" s="3"/>
      <c r="S1" s="3"/>
      <c r="T1" s="3"/>
      <c r="U1" s="3"/>
      <c r="V1" s="3"/>
      <c r="W1" s="2"/>
      <c r="X1" s="3"/>
      <c r="Y1" s="2"/>
      <c r="Z1" s="2"/>
      <c r="AA1" s="2"/>
    </row>
    <row r="2" spans="1:27" x14ac:dyDescent="0.15">
      <c r="A2" s="1" t="s">
        <v>0</v>
      </c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6"/>
      <c r="P2" s="6"/>
      <c r="Q2" s="7"/>
      <c r="R2" s="6"/>
      <c r="S2" s="6"/>
      <c r="T2" s="6"/>
      <c r="U2" s="6"/>
      <c r="V2" s="6"/>
      <c r="W2" s="1"/>
      <c r="X2" s="6"/>
      <c r="Y2" s="1"/>
      <c r="Z2" s="1"/>
      <c r="AA2" s="1"/>
    </row>
    <row r="3" spans="1:27" ht="13.5" customHeight="1" x14ac:dyDescent="0.15">
      <c r="A3" s="8" t="s">
        <v>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11"/>
      <c r="R3" s="12"/>
      <c r="S3" s="12"/>
      <c r="T3" s="12"/>
      <c r="U3" s="12"/>
      <c r="V3" s="12"/>
      <c r="W3" s="13"/>
      <c r="X3" s="12"/>
      <c r="Y3" s="13"/>
      <c r="Z3" s="14">
        <v>44630</v>
      </c>
      <c r="AA3" s="1"/>
    </row>
    <row r="4" spans="1:27" x14ac:dyDescent="0.15">
      <c r="A4" s="15" t="s">
        <v>2</v>
      </c>
      <c r="B4" s="16" t="s">
        <v>3</v>
      </c>
      <c r="C4" s="17" t="s">
        <v>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7" t="s">
        <v>5</v>
      </c>
      <c r="P4" s="18"/>
      <c r="Q4" s="19"/>
      <c r="R4" s="20" t="s">
        <v>6</v>
      </c>
      <c r="S4" s="21"/>
      <c r="T4" s="21"/>
      <c r="U4" s="21"/>
      <c r="V4" s="21"/>
      <c r="W4" s="22"/>
      <c r="X4" s="23" t="s">
        <v>7</v>
      </c>
      <c r="Y4" s="24" t="s">
        <v>8</v>
      </c>
      <c r="Z4" s="24" t="s">
        <v>9</v>
      </c>
      <c r="AA4" s="16" t="s">
        <v>10</v>
      </c>
    </row>
    <row r="5" spans="1:27" x14ac:dyDescent="0.15">
      <c r="A5" s="25"/>
      <c r="B5" s="26"/>
      <c r="C5" s="27" t="s">
        <v>11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30" t="s">
        <v>12</v>
      </c>
      <c r="P5" s="30"/>
      <c r="Q5" s="31"/>
      <c r="R5" s="32" t="s">
        <v>89</v>
      </c>
      <c r="S5" s="33"/>
      <c r="T5" s="33"/>
      <c r="U5" s="33"/>
      <c r="V5" s="33"/>
      <c r="W5" s="34"/>
      <c r="X5" s="35"/>
      <c r="Y5" s="36"/>
      <c r="Z5" s="36"/>
      <c r="AA5" s="26"/>
    </row>
    <row r="6" spans="1:27" x14ac:dyDescent="0.15">
      <c r="A6" s="25"/>
      <c r="B6" s="26"/>
      <c r="C6" s="37" t="s">
        <v>13</v>
      </c>
      <c r="D6" s="38" t="s">
        <v>14</v>
      </c>
      <c r="E6" s="38"/>
      <c r="F6" s="38"/>
      <c r="G6" s="39"/>
      <c r="H6" s="40" t="s">
        <v>15</v>
      </c>
      <c r="I6" s="41" t="s">
        <v>16</v>
      </c>
      <c r="J6" s="38"/>
      <c r="K6" s="39"/>
      <c r="L6" s="23" t="s">
        <v>17</v>
      </c>
      <c r="M6" s="23" t="s">
        <v>18</v>
      </c>
      <c r="N6" s="42" t="s">
        <v>19</v>
      </c>
      <c r="O6" s="23" t="s">
        <v>20</v>
      </c>
      <c r="P6" s="23" t="s">
        <v>21</v>
      </c>
      <c r="Q6" s="42" t="s">
        <v>19</v>
      </c>
      <c r="R6" s="43" t="s">
        <v>22</v>
      </c>
      <c r="S6" s="43" t="s">
        <v>23</v>
      </c>
      <c r="T6" s="43" t="s">
        <v>24</v>
      </c>
      <c r="U6" s="23" t="s">
        <v>25</v>
      </c>
      <c r="V6" s="23" t="s">
        <v>26</v>
      </c>
      <c r="W6" s="44" t="s">
        <v>19</v>
      </c>
      <c r="X6" s="35"/>
      <c r="Y6" s="36"/>
      <c r="Z6" s="36"/>
      <c r="AA6" s="26"/>
    </row>
    <row r="7" spans="1:27" ht="15.75" customHeight="1" x14ac:dyDescent="0.15">
      <c r="A7" s="45"/>
      <c r="B7" s="46"/>
      <c r="C7" s="37" t="s">
        <v>27</v>
      </c>
      <c r="D7" s="43" t="s">
        <v>28</v>
      </c>
      <c r="E7" s="43" t="s">
        <v>29</v>
      </c>
      <c r="F7" s="43" t="s">
        <v>30</v>
      </c>
      <c r="G7" s="43" t="s">
        <v>31</v>
      </c>
      <c r="H7" s="43" t="s">
        <v>32</v>
      </c>
      <c r="I7" s="43" t="s">
        <v>33</v>
      </c>
      <c r="J7" s="43" t="s">
        <v>34</v>
      </c>
      <c r="K7" s="43" t="s">
        <v>35</v>
      </c>
      <c r="L7" s="47"/>
      <c r="M7" s="47"/>
      <c r="N7" s="48"/>
      <c r="O7" s="47"/>
      <c r="P7" s="47"/>
      <c r="Q7" s="48"/>
      <c r="R7" s="43" t="s">
        <v>36</v>
      </c>
      <c r="S7" s="43" t="s">
        <v>37</v>
      </c>
      <c r="T7" s="43" t="s">
        <v>38</v>
      </c>
      <c r="U7" s="47"/>
      <c r="V7" s="47"/>
      <c r="W7" s="49"/>
      <c r="X7" s="47"/>
      <c r="Y7" s="50"/>
      <c r="Z7" s="50"/>
      <c r="AA7" s="46"/>
    </row>
    <row r="8" spans="1:27" ht="15" customHeight="1" x14ac:dyDescent="0.15">
      <c r="A8" s="51">
        <v>2131301</v>
      </c>
      <c r="B8" s="51" t="s">
        <v>39</v>
      </c>
      <c r="C8" s="52">
        <v>49.702857142857098</v>
      </c>
      <c r="D8" s="53">
        <v>2</v>
      </c>
      <c r="E8" s="53">
        <v>0</v>
      </c>
      <c r="F8" s="53">
        <v>5</v>
      </c>
      <c r="G8" s="53">
        <v>0</v>
      </c>
      <c r="H8" s="53">
        <v>15</v>
      </c>
      <c r="I8" s="53">
        <v>0</v>
      </c>
      <c r="J8" s="52">
        <v>0</v>
      </c>
      <c r="K8" s="52">
        <v>0</v>
      </c>
      <c r="L8" s="43">
        <f>C8+D8+E8+F8+G8+H8-I8-J8-K8</f>
        <v>71.702857142857098</v>
      </c>
      <c r="M8" s="43">
        <f>L8*0.2</f>
        <v>14.340571428571399</v>
      </c>
      <c r="N8" s="54">
        <f>RANK(M8,$M$8:$M$56)</f>
        <v>12</v>
      </c>
      <c r="O8" s="52">
        <v>75.5</v>
      </c>
      <c r="P8" s="43">
        <f>O8*0.7</f>
        <v>52.85</v>
      </c>
      <c r="Q8" s="54">
        <f>RANK(P8,$P$8:$P$56)</f>
        <v>41</v>
      </c>
      <c r="R8" s="53">
        <v>0</v>
      </c>
      <c r="S8" s="53">
        <v>0</v>
      </c>
      <c r="T8" s="53">
        <v>0</v>
      </c>
      <c r="U8" s="53">
        <f>R8+S8+T8</f>
        <v>0</v>
      </c>
      <c r="V8" s="52">
        <f>U8*0.1</f>
        <v>0</v>
      </c>
      <c r="W8" s="55">
        <f>RANK(V8,$V$8:$V$56)</f>
        <v>22</v>
      </c>
      <c r="X8" s="43">
        <f>M8+P8+V8</f>
        <v>67.190571428571403</v>
      </c>
      <c r="Y8" s="56">
        <f>RANK(X8,$X$8:$X$56)</f>
        <v>38</v>
      </c>
      <c r="Z8" s="56">
        <v>109</v>
      </c>
      <c r="AA8" s="55"/>
    </row>
    <row r="9" spans="1:27" ht="15" customHeight="1" x14ac:dyDescent="0.15">
      <c r="A9" s="51">
        <v>2131302</v>
      </c>
      <c r="B9" s="51" t="s">
        <v>40</v>
      </c>
      <c r="C9" s="52">
        <v>49.75</v>
      </c>
      <c r="D9" s="53">
        <v>2</v>
      </c>
      <c r="E9" s="53">
        <v>6</v>
      </c>
      <c r="F9" s="53">
        <v>0</v>
      </c>
      <c r="G9" s="53">
        <v>0</v>
      </c>
      <c r="H9" s="53">
        <v>17</v>
      </c>
      <c r="I9" s="53">
        <v>0</v>
      </c>
      <c r="J9" s="52">
        <v>0</v>
      </c>
      <c r="K9" s="52">
        <v>0</v>
      </c>
      <c r="L9" s="43">
        <f t="shared" ref="L9:L56" si="0">C9+D9+E9+F9+G9+H9-I9-J9-K9</f>
        <v>74.75</v>
      </c>
      <c r="M9" s="43">
        <f t="shared" ref="M9:M56" si="1">L9*0.2</f>
        <v>14.95</v>
      </c>
      <c r="N9" s="54">
        <f t="shared" ref="N9:N56" si="2">RANK(M9,$M$8:$M$56)</f>
        <v>6</v>
      </c>
      <c r="O9" s="52">
        <v>73.625</v>
      </c>
      <c r="P9" s="43">
        <f t="shared" ref="P9:P56" si="3">O9*0.7</f>
        <v>51.537500000000001</v>
      </c>
      <c r="Q9" s="54">
        <f t="shared" ref="Q9:Q56" si="4">RANK(P9,$P$8:$P$56)</f>
        <v>45</v>
      </c>
      <c r="R9" s="53">
        <v>0</v>
      </c>
      <c r="S9" s="53">
        <v>0</v>
      </c>
      <c r="T9" s="53">
        <v>0</v>
      </c>
      <c r="U9" s="53">
        <f t="shared" ref="U9:U56" si="5">R9+S9+T9</f>
        <v>0</v>
      </c>
      <c r="V9" s="52">
        <f t="shared" ref="V9:V56" si="6">U9*0.1</f>
        <v>0</v>
      </c>
      <c r="W9" s="55">
        <f t="shared" ref="W9:W56" si="7">RANK(V9,$V$8:$V$56)</f>
        <v>22</v>
      </c>
      <c r="X9" s="43">
        <f t="shared" ref="X9:X56" si="8">M9+P9+V9</f>
        <v>66.487499999999997</v>
      </c>
      <c r="Y9" s="56">
        <f t="shared" ref="Y9:Y56" si="9">RANK(X9,$X$8:$X$56)</f>
        <v>40</v>
      </c>
      <c r="Z9" s="56">
        <v>112</v>
      </c>
      <c r="AA9" s="57"/>
    </row>
    <row r="10" spans="1:27" s="65" customFormat="1" ht="15" customHeight="1" x14ac:dyDescent="0.15">
      <c r="A10" s="58">
        <v>2131303</v>
      </c>
      <c r="B10" s="58" t="s">
        <v>41</v>
      </c>
      <c r="C10" s="59">
        <v>49.775714285714301</v>
      </c>
      <c r="D10" s="59">
        <v>2</v>
      </c>
      <c r="E10" s="59">
        <v>0</v>
      </c>
      <c r="F10" s="59">
        <v>0</v>
      </c>
      <c r="G10" s="59">
        <v>0</v>
      </c>
      <c r="H10" s="59">
        <v>15</v>
      </c>
      <c r="I10" s="59">
        <v>0</v>
      </c>
      <c r="J10" s="59">
        <v>0</v>
      </c>
      <c r="K10" s="59">
        <v>0</v>
      </c>
      <c r="L10" s="43">
        <f t="shared" si="0"/>
        <v>66.775714285714301</v>
      </c>
      <c r="M10" s="43">
        <f t="shared" si="1"/>
        <v>13.3551428571429</v>
      </c>
      <c r="N10" s="60">
        <f t="shared" si="2"/>
        <v>34</v>
      </c>
      <c r="O10" s="59">
        <v>77.625</v>
      </c>
      <c r="P10" s="61">
        <f t="shared" si="3"/>
        <v>54.337499999999999</v>
      </c>
      <c r="Q10" s="60">
        <f t="shared" si="4"/>
        <v>33</v>
      </c>
      <c r="R10" s="59">
        <v>0</v>
      </c>
      <c r="S10" s="59">
        <v>0</v>
      </c>
      <c r="T10" s="59">
        <v>0</v>
      </c>
      <c r="U10" s="59">
        <f t="shared" si="5"/>
        <v>0</v>
      </c>
      <c r="V10" s="59">
        <f t="shared" si="6"/>
        <v>0</v>
      </c>
      <c r="W10" s="62">
        <f t="shared" si="7"/>
        <v>22</v>
      </c>
      <c r="X10" s="43">
        <f t="shared" si="8"/>
        <v>67.6926428571429</v>
      </c>
      <c r="Y10" s="63">
        <f t="shared" si="9"/>
        <v>34</v>
      </c>
      <c r="Z10" s="63">
        <v>105</v>
      </c>
      <c r="AA10" s="64"/>
    </row>
    <row r="11" spans="1:27" ht="15" customHeight="1" x14ac:dyDescent="0.15">
      <c r="A11" s="51">
        <v>2131304</v>
      </c>
      <c r="B11" s="51" t="s">
        <v>42</v>
      </c>
      <c r="C11" s="52">
        <v>49.8114285714286</v>
      </c>
      <c r="D11" s="53">
        <v>2</v>
      </c>
      <c r="E11" s="53">
        <v>0</v>
      </c>
      <c r="F11" s="53">
        <v>0</v>
      </c>
      <c r="G11" s="53">
        <v>0</v>
      </c>
      <c r="H11" s="53">
        <v>17</v>
      </c>
      <c r="I11" s="53">
        <v>0</v>
      </c>
      <c r="J11" s="52">
        <v>0</v>
      </c>
      <c r="K11" s="52">
        <v>0</v>
      </c>
      <c r="L11" s="43">
        <f t="shared" si="0"/>
        <v>68.811428571428607</v>
      </c>
      <c r="M11" s="43">
        <f t="shared" si="1"/>
        <v>13.762285714285699</v>
      </c>
      <c r="N11" s="54">
        <f t="shared" si="2"/>
        <v>16</v>
      </c>
      <c r="O11" s="52">
        <v>82.625</v>
      </c>
      <c r="P11" s="43">
        <f t="shared" si="3"/>
        <v>57.837499999999999</v>
      </c>
      <c r="Q11" s="54">
        <f t="shared" si="4"/>
        <v>11</v>
      </c>
      <c r="R11" s="53">
        <v>0</v>
      </c>
      <c r="S11" s="53">
        <v>0</v>
      </c>
      <c r="T11" s="53">
        <v>0</v>
      </c>
      <c r="U11" s="53">
        <f t="shared" si="5"/>
        <v>0</v>
      </c>
      <c r="V11" s="52">
        <f t="shared" si="6"/>
        <v>0</v>
      </c>
      <c r="W11" s="55">
        <f t="shared" si="7"/>
        <v>22</v>
      </c>
      <c r="X11" s="43">
        <f t="shared" si="8"/>
        <v>71.599785714285701</v>
      </c>
      <c r="Y11" s="56">
        <f t="shared" si="9"/>
        <v>14</v>
      </c>
      <c r="Z11" s="56">
        <v>67</v>
      </c>
      <c r="AA11" s="57"/>
    </row>
    <row r="12" spans="1:27" s="65" customFormat="1" ht="15" customHeight="1" x14ac:dyDescent="0.15">
      <c r="A12" s="58">
        <v>2131305</v>
      </c>
      <c r="B12" s="58" t="s">
        <v>43</v>
      </c>
      <c r="C12" s="59">
        <v>49.768571428571398</v>
      </c>
      <c r="D12" s="59">
        <v>2</v>
      </c>
      <c r="E12" s="59">
        <v>0</v>
      </c>
      <c r="F12" s="59">
        <v>5</v>
      </c>
      <c r="G12" s="59">
        <v>0</v>
      </c>
      <c r="H12" s="59">
        <v>15</v>
      </c>
      <c r="I12" s="59">
        <v>0</v>
      </c>
      <c r="J12" s="59">
        <v>0</v>
      </c>
      <c r="K12" s="59">
        <v>0</v>
      </c>
      <c r="L12" s="43">
        <f t="shared" si="0"/>
        <v>71.768571428571406</v>
      </c>
      <c r="M12" s="43">
        <f t="shared" si="1"/>
        <v>14.3537142857143</v>
      </c>
      <c r="N12" s="60">
        <f t="shared" si="2"/>
        <v>11</v>
      </c>
      <c r="O12" s="59">
        <v>70.6875</v>
      </c>
      <c r="P12" s="61">
        <f t="shared" si="3"/>
        <v>49.481250000000003</v>
      </c>
      <c r="Q12" s="60">
        <f t="shared" si="4"/>
        <v>47</v>
      </c>
      <c r="R12" s="59">
        <v>0</v>
      </c>
      <c r="S12" s="59">
        <v>0</v>
      </c>
      <c r="T12" s="59">
        <v>0</v>
      </c>
      <c r="U12" s="66">
        <f t="shared" si="5"/>
        <v>0</v>
      </c>
      <c r="V12" s="59">
        <f t="shared" si="6"/>
        <v>0</v>
      </c>
      <c r="W12" s="62">
        <f t="shared" si="7"/>
        <v>22</v>
      </c>
      <c r="X12" s="43">
        <f t="shared" si="8"/>
        <v>63.8349642857143</v>
      </c>
      <c r="Y12" s="63">
        <f t="shared" si="9"/>
        <v>46</v>
      </c>
      <c r="Z12" s="63">
        <v>122</v>
      </c>
      <c r="AA12" s="64"/>
    </row>
    <row r="13" spans="1:27" ht="15" customHeight="1" x14ac:dyDescent="0.15">
      <c r="A13" s="51">
        <v>2131306</v>
      </c>
      <c r="B13" s="51" t="s">
        <v>44</v>
      </c>
      <c r="C13" s="52">
        <v>49.744285714285702</v>
      </c>
      <c r="D13" s="53">
        <v>2</v>
      </c>
      <c r="E13" s="53">
        <v>0</v>
      </c>
      <c r="F13" s="53">
        <v>0</v>
      </c>
      <c r="G13" s="53">
        <v>0</v>
      </c>
      <c r="H13" s="53">
        <v>17</v>
      </c>
      <c r="I13" s="53">
        <v>0</v>
      </c>
      <c r="J13" s="52">
        <v>0</v>
      </c>
      <c r="K13" s="52">
        <v>0</v>
      </c>
      <c r="L13" s="43">
        <f t="shared" si="0"/>
        <v>68.744285714285695</v>
      </c>
      <c r="M13" s="43">
        <f t="shared" si="1"/>
        <v>13.7488571428571</v>
      </c>
      <c r="N13" s="54">
        <f t="shared" si="2"/>
        <v>29</v>
      </c>
      <c r="O13" s="52">
        <v>81.3125</v>
      </c>
      <c r="P13" s="43">
        <f t="shared" si="3"/>
        <v>56.918750000000003</v>
      </c>
      <c r="Q13" s="54">
        <f t="shared" si="4"/>
        <v>20</v>
      </c>
      <c r="R13" s="53">
        <v>0</v>
      </c>
      <c r="S13" s="53">
        <v>0</v>
      </c>
      <c r="T13" s="53">
        <v>0</v>
      </c>
      <c r="U13" s="53">
        <f t="shared" si="5"/>
        <v>0</v>
      </c>
      <c r="V13" s="52">
        <f t="shared" si="6"/>
        <v>0</v>
      </c>
      <c r="W13" s="55">
        <f t="shared" si="7"/>
        <v>22</v>
      </c>
      <c r="X13" s="43">
        <f t="shared" si="8"/>
        <v>70.667607142857193</v>
      </c>
      <c r="Y13" s="56">
        <f t="shared" si="9"/>
        <v>20</v>
      </c>
      <c r="Z13" s="56">
        <v>80</v>
      </c>
      <c r="AA13" s="57"/>
    </row>
    <row r="14" spans="1:27" s="65" customFormat="1" ht="15" customHeight="1" x14ac:dyDescent="0.15">
      <c r="A14" s="58">
        <v>2131307</v>
      </c>
      <c r="B14" s="58" t="s">
        <v>45</v>
      </c>
      <c r="C14" s="59">
        <v>49.742857142857098</v>
      </c>
      <c r="D14" s="59">
        <v>2</v>
      </c>
      <c r="E14" s="59">
        <v>0</v>
      </c>
      <c r="F14" s="59">
        <v>0</v>
      </c>
      <c r="G14" s="59">
        <v>0</v>
      </c>
      <c r="H14" s="59">
        <v>15</v>
      </c>
      <c r="I14" s="59">
        <v>0</v>
      </c>
      <c r="J14" s="59">
        <v>0</v>
      </c>
      <c r="K14" s="59">
        <v>0</v>
      </c>
      <c r="L14" s="43">
        <f t="shared" si="0"/>
        <v>66.742857142857105</v>
      </c>
      <c r="M14" s="43">
        <f t="shared" si="1"/>
        <v>13.3485714285714</v>
      </c>
      <c r="N14" s="60">
        <f t="shared" si="2"/>
        <v>42</v>
      </c>
      <c r="O14" s="59">
        <v>75.75</v>
      </c>
      <c r="P14" s="61">
        <f t="shared" si="3"/>
        <v>53.024999999999999</v>
      </c>
      <c r="Q14" s="60">
        <f t="shared" si="4"/>
        <v>38</v>
      </c>
      <c r="R14" s="59">
        <v>0</v>
      </c>
      <c r="S14" s="59">
        <v>0</v>
      </c>
      <c r="T14" s="59">
        <v>0</v>
      </c>
      <c r="U14" s="59">
        <f t="shared" si="5"/>
        <v>0</v>
      </c>
      <c r="V14" s="59">
        <f t="shared" si="6"/>
        <v>0</v>
      </c>
      <c r="W14" s="62">
        <f t="shared" si="7"/>
        <v>22</v>
      </c>
      <c r="X14" s="43">
        <f t="shared" si="8"/>
        <v>66.373571428571395</v>
      </c>
      <c r="Y14" s="63">
        <f t="shared" si="9"/>
        <v>41</v>
      </c>
      <c r="Z14" s="63">
        <v>113</v>
      </c>
      <c r="AA14" s="64"/>
    </row>
    <row r="15" spans="1:27" ht="15" customHeight="1" x14ac:dyDescent="0.15">
      <c r="A15" s="51">
        <v>2131308</v>
      </c>
      <c r="B15" s="51" t="s">
        <v>46</v>
      </c>
      <c r="C15" s="52">
        <v>49.765714285714303</v>
      </c>
      <c r="D15" s="53">
        <v>2</v>
      </c>
      <c r="E15" s="53">
        <v>0</v>
      </c>
      <c r="F15" s="53">
        <v>0</v>
      </c>
      <c r="G15" s="53">
        <v>0</v>
      </c>
      <c r="H15" s="53">
        <v>15</v>
      </c>
      <c r="I15" s="53">
        <v>0</v>
      </c>
      <c r="J15" s="52">
        <v>0</v>
      </c>
      <c r="K15" s="52">
        <v>0</v>
      </c>
      <c r="L15" s="43">
        <f t="shared" si="0"/>
        <v>66.765714285714296</v>
      </c>
      <c r="M15" s="43">
        <f t="shared" si="1"/>
        <v>13.353142857142901</v>
      </c>
      <c r="N15" s="54">
        <f t="shared" si="2"/>
        <v>37</v>
      </c>
      <c r="O15" s="52">
        <v>85.5625</v>
      </c>
      <c r="P15" s="43">
        <f t="shared" si="3"/>
        <v>59.893749999999997</v>
      </c>
      <c r="Q15" s="54">
        <f t="shared" si="4"/>
        <v>2</v>
      </c>
      <c r="R15" s="53">
        <v>0</v>
      </c>
      <c r="S15" s="53">
        <v>0</v>
      </c>
      <c r="T15" s="53">
        <v>2</v>
      </c>
      <c r="U15" s="53">
        <f t="shared" si="5"/>
        <v>2</v>
      </c>
      <c r="V15" s="52">
        <f t="shared" si="6"/>
        <v>0.2</v>
      </c>
      <c r="W15" s="55">
        <f t="shared" si="7"/>
        <v>3</v>
      </c>
      <c r="X15" s="43">
        <f t="shared" si="8"/>
        <v>73.446892857142899</v>
      </c>
      <c r="Y15" s="56">
        <f t="shared" si="9"/>
        <v>5</v>
      </c>
      <c r="Z15" s="56">
        <v>42</v>
      </c>
      <c r="AA15" s="55"/>
    </row>
    <row r="16" spans="1:27" ht="15" customHeight="1" x14ac:dyDescent="0.15">
      <c r="A16" s="51">
        <v>2131309</v>
      </c>
      <c r="B16" s="51" t="s">
        <v>47</v>
      </c>
      <c r="C16" s="52">
        <v>49.764285714285698</v>
      </c>
      <c r="D16" s="53">
        <v>2</v>
      </c>
      <c r="E16" s="53">
        <v>0</v>
      </c>
      <c r="F16" s="53">
        <v>0</v>
      </c>
      <c r="G16" s="53">
        <v>0</v>
      </c>
      <c r="H16" s="53">
        <v>17</v>
      </c>
      <c r="I16" s="53">
        <v>0</v>
      </c>
      <c r="J16" s="52">
        <v>0</v>
      </c>
      <c r="K16" s="52">
        <v>0</v>
      </c>
      <c r="L16" s="43">
        <f t="shared" si="0"/>
        <v>68.764285714285705</v>
      </c>
      <c r="M16" s="43">
        <f t="shared" si="1"/>
        <v>13.752857142857099</v>
      </c>
      <c r="N16" s="54">
        <f t="shared" si="2"/>
        <v>24</v>
      </c>
      <c r="O16" s="52">
        <v>75.625</v>
      </c>
      <c r="P16" s="43">
        <f t="shared" si="3"/>
        <v>52.9375</v>
      </c>
      <c r="Q16" s="54">
        <f t="shared" si="4"/>
        <v>39</v>
      </c>
      <c r="R16" s="53">
        <v>0</v>
      </c>
      <c r="S16" s="53">
        <v>0</v>
      </c>
      <c r="T16" s="53">
        <v>2</v>
      </c>
      <c r="U16" s="53">
        <f t="shared" si="5"/>
        <v>2</v>
      </c>
      <c r="V16" s="52">
        <f t="shared" si="6"/>
        <v>0.2</v>
      </c>
      <c r="W16" s="55">
        <f t="shared" si="7"/>
        <v>3</v>
      </c>
      <c r="X16" s="43">
        <f t="shared" si="8"/>
        <v>66.890357142857098</v>
      </c>
      <c r="Y16" s="56">
        <f t="shared" si="9"/>
        <v>39</v>
      </c>
      <c r="Z16" s="56">
        <v>111</v>
      </c>
      <c r="AA16" s="57"/>
    </row>
    <row r="17" spans="1:27" ht="15" customHeight="1" x14ac:dyDescent="0.15">
      <c r="A17" s="51">
        <v>2131310</v>
      </c>
      <c r="B17" s="51" t="s">
        <v>48</v>
      </c>
      <c r="C17" s="52">
        <v>49.722857142857102</v>
      </c>
      <c r="D17" s="53">
        <v>2</v>
      </c>
      <c r="E17" s="53">
        <v>0</v>
      </c>
      <c r="F17" s="53">
        <v>0</v>
      </c>
      <c r="G17" s="53">
        <v>0</v>
      </c>
      <c r="H17" s="53">
        <v>17</v>
      </c>
      <c r="I17" s="53">
        <v>0</v>
      </c>
      <c r="J17" s="52">
        <v>0</v>
      </c>
      <c r="K17" s="52">
        <v>0</v>
      </c>
      <c r="L17" s="43">
        <f t="shared" si="0"/>
        <v>68.722857142857094</v>
      </c>
      <c r="M17" s="43">
        <f t="shared" si="1"/>
        <v>13.744571428571399</v>
      </c>
      <c r="N17" s="54">
        <f t="shared" si="2"/>
        <v>31</v>
      </c>
      <c r="O17" s="52">
        <v>80.375</v>
      </c>
      <c r="P17" s="43">
        <f t="shared" si="3"/>
        <v>56.262500000000003</v>
      </c>
      <c r="Q17" s="54">
        <f t="shared" si="4"/>
        <v>25</v>
      </c>
      <c r="R17" s="53">
        <v>0</v>
      </c>
      <c r="S17" s="53">
        <v>0</v>
      </c>
      <c r="T17" s="53">
        <v>2</v>
      </c>
      <c r="U17" s="53">
        <f t="shared" si="5"/>
        <v>2</v>
      </c>
      <c r="V17" s="52">
        <f t="shared" si="6"/>
        <v>0.2</v>
      </c>
      <c r="W17" s="55">
        <f t="shared" si="7"/>
        <v>3</v>
      </c>
      <c r="X17" s="43">
        <f t="shared" si="8"/>
        <v>70.207071428571396</v>
      </c>
      <c r="Y17" s="56">
        <f t="shared" si="9"/>
        <v>25</v>
      </c>
      <c r="Z17" s="56">
        <v>87</v>
      </c>
      <c r="AA17" s="57"/>
    </row>
    <row r="18" spans="1:27" ht="15" customHeight="1" x14ac:dyDescent="0.15">
      <c r="A18" s="51">
        <v>2131311</v>
      </c>
      <c r="B18" s="51" t="s">
        <v>49</v>
      </c>
      <c r="C18" s="52">
        <v>49.722857142857102</v>
      </c>
      <c r="D18" s="53">
        <v>2</v>
      </c>
      <c r="E18" s="53">
        <v>0</v>
      </c>
      <c r="F18" s="53">
        <v>0</v>
      </c>
      <c r="G18" s="53">
        <v>0</v>
      </c>
      <c r="H18" s="53">
        <v>15</v>
      </c>
      <c r="I18" s="53">
        <v>0</v>
      </c>
      <c r="J18" s="52">
        <v>0</v>
      </c>
      <c r="K18" s="52">
        <v>0</v>
      </c>
      <c r="L18" s="43">
        <f t="shared" si="0"/>
        <v>66.722857142857094</v>
      </c>
      <c r="M18" s="43">
        <f t="shared" si="1"/>
        <v>13.344571428571401</v>
      </c>
      <c r="N18" s="54">
        <f t="shared" si="2"/>
        <v>45</v>
      </c>
      <c r="O18" s="52">
        <v>85.375</v>
      </c>
      <c r="P18" s="43">
        <f t="shared" si="3"/>
        <v>59.762500000000003</v>
      </c>
      <c r="Q18" s="54">
        <f t="shared" si="4"/>
        <v>4</v>
      </c>
      <c r="R18" s="53">
        <v>0</v>
      </c>
      <c r="S18" s="53">
        <v>0</v>
      </c>
      <c r="T18" s="53">
        <v>2</v>
      </c>
      <c r="U18" s="53">
        <f t="shared" si="5"/>
        <v>2</v>
      </c>
      <c r="V18" s="52">
        <f t="shared" si="6"/>
        <v>0.2</v>
      </c>
      <c r="W18" s="55">
        <f t="shared" si="7"/>
        <v>3</v>
      </c>
      <c r="X18" s="43">
        <f t="shared" si="8"/>
        <v>73.307071428571405</v>
      </c>
      <c r="Y18" s="56">
        <f t="shared" si="9"/>
        <v>6</v>
      </c>
      <c r="Z18" s="56">
        <v>43</v>
      </c>
      <c r="AA18" s="55"/>
    </row>
    <row r="19" spans="1:27" ht="15" customHeight="1" x14ac:dyDescent="0.15">
      <c r="A19" s="51">
        <v>2131312</v>
      </c>
      <c r="B19" s="51" t="s">
        <v>50</v>
      </c>
      <c r="C19" s="52">
        <v>49.727142857142901</v>
      </c>
      <c r="D19" s="53">
        <v>2</v>
      </c>
      <c r="E19" s="53">
        <v>0</v>
      </c>
      <c r="F19" s="53">
        <v>0</v>
      </c>
      <c r="G19" s="53">
        <v>0</v>
      </c>
      <c r="H19" s="53">
        <v>17</v>
      </c>
      <c r="I19" s="53">
        <v>0</v>
      </c>
      <c r="J19" s="52">
        <v>0</v>
      </c>
      <c r="K19" s="52">
        <v>0</v>
      </c>
      <c r="L19" s="43">
        <f t="shared" si="0"/>
        <v>68.727142857142894</v>
      </c>
      <c r="M19" s="43">
        <f t="shared" si="1"/>
        <v>13.745428571428601</v>
      </c>
      <c r="N19" s="54">
        <f t="shared" si="2"/>
        <v>30</v>
      </c>
      <c r="O19" s="52">
        <v>84.4375</v>
      </c>
      <c r="P19" s="43">
        <f t="shared" si="3"/>
        <v>59.106250000000003</v>
      </c>
      <c r="Q19" s="54">
        <f t="shared" si="4"/>
        <v>5</v>
      </c>
      <c r="R19" s="53">
        <v>0</v>
      </c>
      <c r="S19" s="53">
        <v>0</v>
      </c>
      <c r="T19" s="53">
        <v>2</v>
      </c>
      <c r="U19" s="53">
        <f t="shared" si="5"/>
        <v>2</v>
      </c>
      <c r="V19" s="52">
        <f t="shared" si="6"/>
        <v>0.2</v>
      </c>
      <c r="W19" s="55">
        <f t="shared" si="7"/>
        <v>3</v>
      </c>
      <c r="X19" s="43">
        <f t="shared" si="8"/>
        <v>73.051678571428596</v>
      </c>
      <c r="Y19" s="56">
        <f t="shared" si="9"/>
        <v>7</v>
      </c>
      <c r="Z19" s="56">
        <v>47</v>
      </c>
      <c r="AA19" s="57"/>
    </row>
    <row r="20" spans="1:27" ht="15" customHeight="1" x14ac:dyDescent="0.15">
      <c r="A20" s="51">
        <v>2131313</v>
      </c>
      <c r="B20" s="51" t="s">
        <v>51</v>
      </c>
      <c r="C20" s="52">
        <v>49.7671428571429</v>
      </c>
      <c r="D20" s="53">
        <v>2</v>
      </c>
      <c r="E20" s="53">
        <v>0</v>
      </c>
      <c r="F20" s="53">
        <v>0</v>
      </c>
      <c r="G20" s="53">
        <v>0</v>
      </c>
      <c r="H20" s="53">
        <v>15</v>
      </c>
      <c r="I20" s="53">
        <v>0</v>
      </c>
      <c r="J20" s="52">
        <v>0</v>
      </c>
      <c r="K20" s="52">
        <v>0</v>
      </c>
      <c r="L20" s="43">
        <f t="shared" si="0"/>
        <v>66.7671428571429</v>
      </c>
      <c r="M20" s="43">
        <f t="shared" si="1"/>
        <v>13.3534285714286</v>
      </c>
      <c r="N20" s="54">
        <f t="shared" si="2"/>
        <v>36</v>
      </c>
      <c r="O20" s="52">
        <v>81.375</v>
      </c>
      <c r="P20" s="43">
        <f t="shared" si="3"/>
        <v>56.962499999999999</v>
      </c>
      <c r="Q20" s="54">
        <f t="shared" si="4"/>
        <v>19</v>
      </c>
      <c r="R20" s="53">
        <v>0</v>
      </c>
      <c r="S20" s="53">
        <v>0</v>
      </c>
      <c r="T20" s="53">
        <v>2</v>
      </c>
      <c r="U20" s="53">
        <f t="shared" si="5"/>
        <v>2</v>
      </c>
      <c r="V20" s="52">
        <f t="shared" si="6"/>
        <v>0.2</v>
      </c>
      <c r="W20" s="55">
        <f t="shared" si="7"/>
        <v>3</v>
      </c>
      <c r="X20" s="43">
        <f t="shared" si="8"/>
        <v>70.515928571428603</v>
      </c>
      <c r="Y20" s="56">
        <f t="shared" si="9"/>
        <v>21</v>
      </c>
      <c r="Z20" s="56">
        <v>82</v>
      </c>
      <c r="AA20" s="55"/>
    </row>
    <row r="21" spans="1:27" ht="15" customHeight="1" x14ac:dyDescent="0.15">
      <c r="A21" s="51">
        <v>2131314</v>
      </c>
      <c r="B21" s="51" t="s">
        <v>52</v>
      </c>
      <c r="C21" s="52">
        <v>49.76</v>
      </c>
      <c r="D21" s="53">
        <v>2</v>
      </c>
      <c r="E21" s="53">
        <v>0</v>
      </c>
      <c r="F21" s="53">
        <v>0</v>
      </c>
      <c r="G21" s="53">
        <v>0</v>
      </c>
      <c r="H21" s="53">
        <v>17</v>
      </c>
      <c r="I21" s="53">
        <v>0</v>
      </c>
      <c r="J21" s="52">
        <v>0</v>
      </c>
      <c r="K21" s="52">
        <v>0</v>
      </c>
      <c r="L21" s="43">
        <f t="shared" si="0"/>
        <v>68.760000000000005</v>
      </c>
      <c r="M21" s="43">
        <f t="shared" si="1"/>
        <v>13.752000000000001</v>
      </c>
      <c r="N21" s="54">
        <f t="shared" si="2"/>
        <v>25</v>
      </c>
      <c r="O21" s="52">
        <v>86.1875</v>
      </c>
      <c r="P21" s="43">
        <f t="shared" si="3"/>
        <v>60.331249999999997</v>
      </c>
      <c r="Q21" s="54">
        <f t="shared" si="4"/>
        <v>1</v>
      </c>
      <c r="R21" s="53">
        <v>0</v>
      </c>
      <c r="S21" s="53">
        <v>0</v>
      </c>
      <c r="T21" s="53">
        <v>2</v>
      </c>
      <c r="U21" s="53">
        <f t="shared" si="5"/>
        <v>2</v>
      </c>
      <c r="V21" s="52">
        <f t="shared" si="6"/>
        <v>0.2</v>
      </c>
      <c r="W21" s="55">
        <f t="shared" si="7"/>
        <v>3</v>
      </c>
      <c r="X21" s="43">
        <f t="shared" si="8"/>
        <v>74.283249999999995</v>
      </c>
      <c r="Y21" s="56">
        <f t="shared" si="9"/>
        <v>3</v>
      </c>
      <c r="Z21" s="56">
        <v>31</v>
      </c>
      <c r="AA21" s="57"/>
    </row>
    <row r="22" spans="1:27" ht="15" customHeight="1" x14ac:dyDescent="0.15">
      <c r="A22" s="51">
        <v>2131315</v>
      </c>
      <c r="B22" s="51" t="s">
        <v>53</v>
      </c>
      <c r="C22" s="52">
        <v>49.8</v>
      </c>
      <c r="D22" s="53">
        <v>2</v>
      </c>
      <c r="E22" s="53">
        <v>0</v>
      </c>
      <c r="F22" s="53">
        <v>0</v>
      </c>
      <c r="G22" s="53">
        <v>0</v>
      </c>
      <c r="H22" s="53">
        <v>17</v>
      </c>
      <c r="I22" s="53">
        <v>0</v>
      </c>
      <c r="J22" s="52">
        <v>0</v>
      </c>
      <c r="K22" s="52">
        <v>0</v>
      </c>
      <c r="L22" s="43">
        <f t="shared" si="0"/>
        <v>68.8</v>
      </c>
      <c r="M22" s="43">
        <f t="shared" si="1"/>
        <v>13.76</v>
      </c>
      <c r="N22" s="54">
        <f t="shared" si="2"/>
        <v>17</v>
      </c>
      <c r="O22" s="52">
        <v>80.8125</v>
      </c>
      <c r="P22" s="43">
        <f t="shared" si="3"/>
        <v>56.568750000000001</v>
      </c>
      <c r="Q22" s="54">
        <f t="shared" si="4"/>
        <v>21</v>
      </c>
      <c r="R22" s="53">
        <v>0</v>
      </c>
      <c r="S22" s="53">
        <v>0</v>
      </c>
      <c r="T22" s="53">
        <v>0</v>
      </c>
      <c r="U22" s="53">
        <f t="shared" si="5"/>
        <v>0</v>
      </c>
      <c r="V22" s="52">
        <f t="shared" si="6"/>
        <v>0</v>
      </c>
      <c r="W22" s="55">
        <f t="shared" si="7"/>
        <v>22</v>
      </c>
      <c r="X22" s="43">
        <f t="shared" si="8"/>
        <v>70.328749999999999</v>
      </c>
      <c r="Y22" s="56">
        <f t="shared" si="9"/>
        <v>24</v>
      </c>
      <c r="Z22" s="56">
        <v>85</v>
      </c>
      <c r="AA22" s="57"/>
    </row>
    <row r="23" spans="1:27" ht="15" customHeight="1" x14ac:dyDescent="0.15">
      <c r="A23" s="51">
        <v>2131316</v>
      </c>
      <c r="B23" s="51" t="s">
        <v>54</v>
      </c>
      <c r="C23" s="52">
        <v>49.792857142857102</v>
      </c>
      <c r="D23" s="53">
        <v>2</v>
      </c>
      <c r="E23" s="53">
        <v>0</v>
      </c>
      <c r="F23" s="53">
        <v>0</v>
      </c>
      <c r="G23" s="53">
        <v>0</v>
      </c>
      <c r="H23" s="53">
        <v>17</v>
      </c>
      <c r="I23" s="53">
        <v>0</v>
      </c>
      <c r="J23" s="52">
        <v>0</v>
      </c>
      <c r="K23" s="52">
        <v>5</v>
      </c>
      <c r="L23" s="43">
        <f t="shared" si="0"/>
        <v>63.792857142857102</v>
      </c>
      <c r="M23" s="43">
        <f t="shared" si="1"/>
        <v>12.7585714285714</v>
      </c>
      <c r="N23" s="54">
        <f t="shared" si="2"/>
        <v>47</v>
      </c>
      <c r="O23" s="52">
        <v>83.375</v>
      </c>
      <c r="P23" s="43">
        <f t="shared" si="3"/>
        <v>58.362499999999997</v>
      </c>
      <c r="Q23" s="54">
        <f t="shared" si="4"/>
        <v>7</v>
      </c>
      <c r="R23" s="53">
        <v>0</v>
      </c>
      <c r="S23" s="53">
        <v>0</v>
      </c>
      <c r="T23" s="53">
        <v>0</v>
      </c>
      <c r="U23" s="53">
        <f t="shared" si="5"/>
        <v>0</v>
      </c>
      <c r="V23" s="52">
        <f t="shared" si="6"/>
        <v>0</v>
      </c>
      <c r="W23" s="55">
        <f t="shared" si="7"/>
        <v>22</v>
      </c>
      <c r="X23" s="43">
        <f t="shared" si="8"/>
        <v>71.121071428571398</v>
      </c>
      <c r="Y23" s="56">
        <f t="shared" si="9"/>
        <v>18</v>
      </c>
      <c r="Z23" s="56">
        <v>73</v>
      </c>
      <c r="AA23" s="57"/>
    </row>
    <row r="24" spans="1:27" ht="15" customHeight="1" x14ac:dyDescent="0.15">
      <c r="A24" s="51">
        <v>2131317</v>
      </c>
      <c r="B24" s="51" t="s">
        <v>55</v>
      </c>
      <c r="C24" s="52">
        <v>49.817142857142898</v>
      </c>
      <c r="D24" s="53">
        <v>2</v>
      </c>
      <c r="E24" s="53">
        <v>6</v>
      </c>
      <c r="F24" s="53">
        <v>0</v>
      </c>
      <c r="G24" s="53">
        <v>0</v>
      </c>
      <c r="H24" s="53">
        <v>17</v>
      </c>
      <c r="I24" s="53">
        <v>0</v>
      </c>
      <c r="J24" s="52">
        <v>0</v>
      </c>
      <c r="K24" s="52">
        <v>0</v>
      </c>
      <c r="L24" s="43">
        <f t="shared" si="0"/>
        <v>74.817142857142898</v>
      </c>
      <c r="M24" s="43">
        <f t="shared" si="1"/>
        <v>14.963428571428601</v>
      </c>
      <c r="N24" s="54">
        <f t="shared" si="2"/>
        <v>4</v>
      </c>
      <c r="O24" s="52">
        <v>82.5</v>
      </c>
      <c r="P24" s="43">
        <f t="shared" si="3"/>
        <v>57.75</v>
      </c>
      <c r="Q24" s="54">
        <f t="shared" si="4"/>
        <v>13</v>
      </c>
      <c r="R24" s="53">
        <v>0</v>
      </c>
      <c r="S24" s="53">
        <v>0</v>
      </c>
      <c r="T24" s="53">
        <v>0</v>
      </c>
      <c r="U24" s="53">
        <f t="shared" si="5"/>
        <v>0</v>
      </c>
      <c r="V24" s="52">
        <f t="shared" si="6"/>
        <v>0</v>
      </c>
      <c r="W24" s="55">
        <f t="shared" si="7"/>
        <v>22</v>
      </c>
      <c r="X24" s="43">
        <f t="shared" si="8"/>
        <v>72.713428571428594</v>
      </c>
      <c r="Y24" s="56">
        <f t="shared" si="9"/>
        <v>8</v>
      </c>
      <c r="Z24" s="56">
        <v>50</v>
      </c>
      <c r="AA24" s="55"/>
    </row>
    <row r="25" spans="1:27" ht="15" customHeight="1" x14ac:dyDescent="0.15">
      <c r="A25" s="51">
        <v>2131318</v>
      </c>
      <c r="B25" s="51" t="s">
        <v>56</v>
      </c>
      <c r="C25" s="52">
        <v>49.768571428571398</v>
      </c>
      <c r="D25" s="53">
        <v>2</v>
      </c>
      <c r="E25" s="53">
        <v>0</v>
      </c>
      <c r="F25" s="53">
        <v>0</v>
      </c>
      <c r="G25" s="53">
        <v>0</v>
      </c>
      <c r="H25" s="53">
        <v>15</v>
      </c>
      <c r="I25" s="53">
        <v>0</v>
      </c>
      <c r="J25" s="52">
        <v>0</v>
      </c>
      <c r="K25" s="52">
        <v>5</v>
      </c>
      <c r="L25" s="43">
        <f t="shared" si="0"/>
        <v>61.768571428571398</v>
      </c>
      <c r="M25" s="43">
        <f t="shared" si="1"/>
        <v>12.3537142857143</v>
      </c>
      <c r="N25" s="54">
        <f t="shared" si="2"/>
        <v>49</v>
      </c>
      <c r="O25" s="52">
        <v>80.5625</v>
      </c>
      <c r="P25" s="43">
        <f t="shared" si="3"/>
        <v>56.393749999999997</v>
      </c>
      <c r="Q25" s="54">
        <f t="shared" si="4"/>
        <v>24</v>
      </c>
      <c r="R25" s="53">
        <v>0</v>
      </c>
      <c r="S25" s="53">
        <v>0</v>
      </c>
      <c r="T25" s="53">
        <v>0</v>
      </c>
      <c r="U25" s="53">
        <f t="shared" si="5"/>
        <v>0</v>
      </c>
      <c r="V25" s="52">
        <f t="shared" si="6"/>
        <v>0</v>
      </c>
      <c r="W25" s="55">
        <f t="shared" si="7"/>
        <v>22</v>
      </c>
      <c r="X25" s="43">
        <f t="shared" si="8"/>
        <v>68.747464285714301</v>
      </c>
      <c r="Y25" s="56">
        <f t="shared" si="9"/>
        <v>30</v>
      </c>
      <c r="Z25" s="56">
        <v>99</v>
      </c>
      <c r="AA25" s="57"/>
    </row>
    <row r="26" spans="1:27" ht="15" customHeight="1" x14ac:dyDescent="0.15">
      <c r="A26" s="51">
        <v>2131319</v>
      </c>
      <c r="B26" s="51" t="s">
        <v>57</v>
      </c>
      <c r="C26" s="52">
        <v>49.792857142857102</v>
      </c>
      <c r="D26" s="53">
        <v>2</v>
      </c>
      <c r="E26" s="53">
        <v>0</v>
      </c>
      <c r="F26" s="53">
        <v>0</v>
      </c>
      <c r="G26" s="53">
        <v>0</v>
      </c>
      <c r="H26" s="53">
        <v>17</v>
      </c>
      <c r="I26" s="53">
        <v>0</v>
      </c>
      <c r="J26" s="52">
        <v>0</v>
      </c>
      <c r="K26" s="52">
        <v>0</v>
      </c>
      <c r="L26" s="43">
        <f t="shared" si="0"/>
        <v>68.792857142857102</v>
      </c>
      <c r="M26" s="43">
        <f t="shared" si="1"/>
        <v>13.7585714285714</v>
      </c>
      <c r="N26" s="54">
        <f t="shared" si="2"/>
        <v>20</v>
      </c>
      <c r="O26" s="52">
        <v>78.6875</v>
      </c>
      <c r="P26" s="43">
        <f t="shared" si="3"/>
        <v>55.081249999999997</v>
      </c>
      <c r="Q26" s="54">
        <f t="shared" si="4"/>
        <v>29</v>
      </c>
      <c r="R26" s="53">
        <v>0</v>
      </c>
      <c r="S26" s="53">
        <v>0</v>
      </c>
      <c r="T26" s="53">
        <v>0</v>
      </c>
      <c r="U26" s="53">
        <f t="shared" si="5"/>
        <v>0</v>
      </c>
      <c r="V26" s="52">
        <f t="shared" si="6"/>
        <v>0</v>
      </c>
      <c r="W26" s="55">
        <f t="shared" si="7"/>
        <v>22</v>
      </c>
      <c r="X26" s="43">
        <f t="shared" si="8"/>
        <v>68.839821428571398</v>
      </c>
      <c r="Y26" s="56">
        <f t="shared" si="9"/>
        <v>29</v>
      </c>
      <c r="Z26" s="56">
        <v>98</v>
      </c>
      <c r="AA26" s="57"/>
    </row>
    <row r="27" spans="1:27" ht="15" customHeight="1" x14ac:dyDescent="0.15">
      <c r="A27" s="51">
        <v>2131320</v>
      </c>
      <c r="B27" s="51" t="s">
        <v>58</v>
      </c>
      <c r="C27" s="52">
        <v>49.785714285714299</v>
      </c>
      <c r="D27" s="53">
        <v>2</v>
      </c>
      <c r="E27" s="53">
        <v>0</v>
      </c>
      <c r="F27" s="53">
        <v>0</v>
      </c>
      <c r="G27" s="53">
        <v>0</v>
      </c>
      <c r="H27" s="53">
        <v>17</v>
      </c>
      <c r="I27" s="53">
        <v>0</v>
      </c>
      <c r="J27" s="52">
        <v>0</v>
      </c>
      <c r="K27" s="52">
        <v>5</v>
      </c>
      <c r="L27" s="43">
        <f t="shared" si="0"/>
        <v>63.785714285714299</v>
      </c>
      <c r="M27" s="43">
        <f t="shared" si="1"/>
        <v>12.757142857142901</v>
      </c>
      <c r="N27" s="54">
        <f t="shared" si="2"/>
        <v>48</v>
      </c>
      <c r="O27" s="52">
        <v>81.4375</v>
      </c>
      <c r="P27" s="43">
        <f t="shared" si="3"/>
        <v>57.006250000000001</v>
      </c>
      <c r="Q27" s="54">
        <f t="shared" si="4"/>
        <v>18</v>
      </c>
      <c r="R27" s="53">
        <v>0</v>
      </c>
      <c r="S27" s="53">
        <v>0</v>
      </c>
      <c r="T27" s="53">
        <v>0</v>
      </c>
      <c r="U27" s="53">
        <f t="shared" si="5"/>
        <v>0</v>
      </c>
      <c r="V27" s="52">
        <f t="shared" si="6"/>
        <v>0</v>
      </c>
      <c r="W27" s="55">
        <f t="shared" si="7"/>
        <v>22</v>
      </c>
      <c r="X27" s="43">
        <f t="shared" si="8"/>
        <v>69.763392857142904</v>
      </c>
      <c r="Y27" s="56">
        <f t="shared" si="9"/>
        <v>26</v>
      </c>
      <c r="Z27" s="56">
        <v>90</v>
      </c>
      <c r="AA27" s="57"/>
    </row>
    <row r="28" spans="1:27" ht="15" customHeight="1" x14ac:dyDescent="0.15">
      <c r="A28" s="51">
        <v>2131321</v>
      </c>
      <c r="B28" s="51" t="s">
        <v>59</v>
      </c>
      <c r="C28" s="52">
        <v>49.805714285714302</v>
      </c>
      <c r="D28" s="53">
        <v>2</v>
      </c>
      <c r="E28" s="53">
        <v>0</v>
      </c>
      <c r="F28" s="53">
        <v>5</v>
      </c>
      <c r="G28" s="53">
        <v>0</v>
      </c>
      <c r="H28" s="53">
        <v>15</v>
      </c>
      <c r="I28" s="53">
        <v>0</v>
      </c>
      <c r="J28" s="52">
        <v>0</v>
      </c>
      <c r="K28" s="52">
        <v>0</v>
      </c>
      <c r="L28" s="43">
        <f t="shared" si="0"/>
        <v>71.805714285714302</v>
      </c>
      <c r="M28" s="43">
        <f t="shared" si="1"/>
        <v>14.3611428571429</v>
      </c>
      <c r="N28" s="54">
        <f t="shared" si="2"/>
        <v>9</v>
      </c>
      <c r="O28" s="52">
        <v>82.1875</v>
      </c>
      <c r="P28" s="43">
        <f t="shared" si="3"/>
        <v>57.53125</v>
      </c>
      <c r="Q28" s="54">
        <f t="shared" si="4"/>
        <v>16</v>
      </c>
      <c r="R28" s="53">
        <v>0</v>
      </c>
      <c r="S28" s="53">
        <v>0</v>
      </c>
      <c r="T28" s="53">
        <v>0</v>
      </c>
      <c r="U28" s="53">
        <f t="shared" si="5"/>
        <v>0</v>
      </c>
      <c r="V28" s="52">
        <f t="shared" si="6"/>
        <v>0</v>
      </c>
      <c r="W28" s="55">
        <f t="shared" si="7"/>
        <v>22</v>
      </c>
      <c r="X28" s="43">
        <f t="shared" si="8"/>
        <v>71.892392857142895</v>
      </c>
      <c r="Y28" s="56">
        <f t="shared" si="9"/>
        <v>10</v>
      </c>
      <c r="Z28" s="56">
        <v>63</v>
      </c>
      <c r="AA28" s="57"/>
    </row>
    <row r="29" spans="1:27" ht="15" customHeight="1" x14ac:dyDescent="0.15">
      <c r="A29" s="51">
        <v>2131322</v>
      </c>
      <c r="B29" s="51" t="s">
        <v>60</v>
      </c>
      <c r="C29" s="52">
        <v>49.908571428571399</v>
      </c>
      <c r="D29" s="53">
        <v>2</v>
      </c>
      <c r="E29" s="53">
        <v>0</v>
      </c>
      <c r="F29" s="53">
        <v>5</v>
      </c>
      <c r="G29" s="53">
        <v>0</v>
      </c>
      <c r="H29" s="53">
        <v>20</v>
      </c>
      <c r="I29" s="53">
        <v>0</v>
      </c>
      <c r="J29" s="52">
        <v>0</v>
      </c>
      <c r="K29" s="52">
        <v>0</v>
      </c>
      <c r="L29" s="43">
        <f t="shared" si="0"/>
        <v>76.908571428571406</v>
      </c>
      <c r="M29" s="43">
        <f t="shared" si="1"/>
        <v>15.381714285714301</v>
      </c>
      <c r="N29" s="54">
        <f t="shared" si="2"/>
        <v>3</v>
      </c>
      <c r="O29" s="52">
        <v>84.25</v>
      </c>
      <c r="P29" s="43">
        <f t="shared" si="3"/>
        <v>58.975000000000001</v>
      </c>
      <c r="Q29" s="54">
        <f t="shared" si="4"/>
        <v>6</v>
      </c>
      <c r="R29" s="53">
        <v>0</v>
      </c>
      <c r="S29" s="53">
        <v>0</v>
      </c>
      <c r="T29" s="53">
        <v>3</v>
      </c>
      <c r="U29" s="53">
        <f t="shared" si="5"/>
        <v>3</v>
      </c>
      <c r="V29" s="52">
        <f t="shared" si="6"/>
        <v>0.3</v>
      </c>
      <c r="W29" s="55">
        <f t="shared" si="7"/>
        <v>1</v>
      </c>
      <c r="X29" s="43">
        <f t="shared" si="8"/>
        <v>74.656714285714301</v>
      </c>
      <c r="Y29" s="56">
        <f t="shared" si="9"/>
        <v>2</v>
      </c>
      <c r="Z29" s="56">
        <v>27</v>
      </c>
      <c r="AA29" s="57"/>
    </row>
    <row r="30" spans="1:27" ht="15" customHeight="1" x14ac:dyDescent="0.15">
      <c r="A30" s="51">
        <v>2131323</v>
      </c>
      <c r="B30" s="51" t="s">
        <v>61</v>
      </c>
      <c r="C30" s="52">
        <v>49.7585714285714</v>
      </c>
      <c r="D30" s="53">
        <v>2</v>
      </c>
      <c r="E30" s="53">
        <v>0</v>
      </c>
      <c r="F30" s="53">
        <v>0</v>
      </c>
      <c r="G30" s="53">
        <v>0</v>
      </c>
      <c r="H30" s="53">
        <v>18</v>
      </c>
      <c r="I30" s="53">
        <v>0</v>
      </c>
      <c r="J30" s="52">
        <v>0</v>
      </c>
      <c r="K30" s="52">
        <v>0</v>
      </c>
      <c r="L30" s="43">
        <f t="shared" si="0"/>
        <v>69.7585714285714</v>
      </c>
      <c r="M30" s="43">
        <f t="shared" si="1"/>
        <v>13.951714285714299</v>
      </c>
      <c r="N30" s="54">
        <f t="shared" si="2"/>
        <v>13</v>
      </c>
      <c r="O30" s="52">
        <v>78.375</v>
      </c>
      <c r="P30" s="43">
        <f t="shared" si="3"/>
        <v>54.862499999999997</v>
      </c>
      <c r="Q30" s="54">
        <f t="shared" si="4"/>
        <v>30</v>
      </c>
      <c r="R30" s="53">
        <v>0</v>
      </c>
      <c r="S30" s="53">
        <v>0</v>
      </c>
      <c r="T30" s="53">
        <v>1</v>
      </c>
      <c r="U30" s="53">
        <f t="shared" si="5"/>
        <v>1</v>
      </c>
      <c r="V30" s="52">
        <f t="shared" si="6"/>
        <v>0.1</v>
      </c>
      <c r="W30" s="55">
        <f t="shared" si="7"/>
        <v>11</v>
      </c>
      <c r="X30" s="43">
        <f t="shared" si="8"/>
        <v>68.914214285714294</v>
      </c>
      <c r="Y30" s="56">
        <f t="shared" si="9"/>
        <v>28</v>
      </c>
      <c r="Z30" s="56">
        <v>96</v>
      </c>
      <c r="AA30" s="57"/>
    </row>
    <row r="31" spans="1:27" s="65" customFormat="1" ht="15" customHeight="1" x14ac:dyDescent="0.15">
      <c r="A31" s="58">
        <v>2131324</v>
      </c>
      <c r="B31" s="58" t="s">
        <v>62</v>
      </c>
      <c r="C31" s="59">
        <v>49.7457142857143</v>
      </c>
      <c r="D31" s="59">
        <v>2</v>
      </c>
      <c r="E31" s="59">
        <v>0</v>
      </c>
      <c r="F31" s="59">
        <v>0</v>
      </c>
      <c r="G31" s="59">
        <v>0</v>
      </c>
      <c r="H31" s="59">
        <v>18</v>
      </c>
      <c r="I31" s="59">
        <v>0</v>
      </c>
      <c r="J31" s="59">
        <v>0</v>
      </c>
      <c r="K31" s="59">
        <v>0</v>
      </c>
      <c r="L31" s="43">
        <f t="shared" si="0"/>
        <v>69.7457142857143</v>
      </c>
      <c r="M31" s="43">
        <f t="shared" si="1"/>
        <v>13.949142857142901</v>
      </c>
      <c r="N31" s="60">
        <f t="shared" si="2"/>
        <v>14</v>
      </c>
      <c r="O31" s="59">
        <v>76.5</v>
      </c>
      <c r="P31" s="61">
        <f t="shared" si="3"/>
        <v>53.55</v>
      </c>
      <c r="Q31" s="60">
        <f t="shared" si="4"/>
        <v>37</v>
      </c>
      <c r="R31" s="59">
        <v>0</v>
      </c>
      <c r="S31" s="59">
        <v>0</v>
      </c>
      <c r="T31" s="59">
        <v>2</v>
      </c>
      <c r="U31" s="59">
        <f t="shared" si="5"/>
        <v>2</v>
      </c>
      <c r="V31" s="59">
        <f t="shared" si="6"/>
        <v>0.2</v>
      </c>
      <c r="W31" s="62">
        <f t="shared" si="7"/>
        <v>3</v>
      </c>
      <c r="X31" s="43">
        <f t="shared" si="8"/>
        <v>67.699142857142903</v>
      </c>
      <c r="Y31" s="63">
        <f t="shared" si="9"/>
        <v>33</v>
      </c>
      <c r="Z31" s="63">
        <v>104</v>
      </c>
      <c r="AA31" s="62"/>
    </row>
    <row r="32" spans="1:27" s="65" customFormat="1" ht="15" customHeight="1" x14ac:dyDescent="0.15">
      <c r="A32" s="58">
        <v>2131325</v>
      </c>
      <c r="B32" s="58" t="s">
        <v>63</v>
      </c>
      <c r="C32" s="59">
        <v>49.735714285714302</v>
      </c>
      <c r="D32" s="59">
        <v>2</v>
      </c>
      <c r="E32" s="59">
        <v>0</v>
      </c>
      <c r="F32" s="59">
        <v>0</v>
      </c>
      <c r="G32" s="59">
        <v>0</v>
      </c>
      <c r="H32" s="59">
        <v>15</v>
      </c>
      <c r="I32" s="59">
        <v>0</v>
      </c>
      <c r="J32" s="59">
        <v>0</v>
      </c>
      <c r="K32" s="59">
        <v>0</v>
      </c>
      <c r="L32" s="43">
        <f t="shared" si="0"/>
        <v>66.735714285714295</v>
      </c>
      <c r="M32" s="43">
        <f t="shared" si="1"/>
        <v>13.3471428571429</v>
      </c>
      <c r="N32" s="60">
        <f t="shared" si="2"/>
        <v>44</v>
      </c>
      <c r="O32" s="59">
        <v>75.5625</v>
      </c>
      <c r="P32" s="61">
        <f t="shared" si="3"/>
        <v>52.893749999999997</v>
      </c>
      <c r="Q32" s="60">
        <f t="shared" si="4"/>
        <v>40</v>
      </c>
      <c r="R32" s="59">
        <v>0</v>
      </c>
      <c r="S32" s="59">
        <v>0</v>
      </c>
      <c r="T32" s="59">
        <v>1</v>
      </c>
      <c r="U32" s="59">
        <f t="shared" si="5"/>
        <v>1</v>
      </c>
      <c r="V32" s="59">
        <f t="shared" si="6"/>
        <v>0.1</v>
      </c>
      <c r="W32" s="62">
        <f t="shared" si="7"/>
        <v>11</v>
      </c>
      <c r="X32" s="43">
        <f t="shared" si="8"/>
        <v>66.340892857142805</v>
      </c>
      <c r="Y32" s="63">
        <f t="shared" si="9"/>
        <v>42</v>
      </c>
      <c r="Z32" s="63">
        <v>114</v>
      </c>
      <c r="AA32" s="64"/>
    </row>
    <row r="33" spans="1:27" ht="15" customHeight="1" x14ac:dyDescent="0.15">
      <c r="A33" s="51">
        <v>2131326</v>
      </c>
      <c r="B33" s="51" t="s">
        <v>64</v>
      </c>
      <c r="C33" s="52">
        <v>49.752857142857103</v>
      </c>
      <c r="D33" s="53">
        <v>2</v>
      </c>
      <c r="E33" s="53">
        <v>0</v>
      </c>
      <c r="F33" s="53">
        <v>0</v>
      </c>
      <c r="G33" s="53">
        <v>0</v>
      </c>
      <c r="H33" s="53">
        <v>15</v>
      </c>
      <c r="I33" s="53">
        <v>0</v>
      </c>
      <c r="J33" s="52">
        <v>0</v>
      </c>
      <c r="K33" s="52">
        <v>0</v>
      </c>
      <c r="L33" s="43">
        <f t="shared" si="0"/>
        <v>66.752857142857096</v>
      </c>
      <c r="M33" s="43">
        <f t="shared" si="1"/>
        <v>13.350571428571399</v>
      </c>
      <c r="N33" s="54">
        <f t="shared" si="2"/>
        <v>40</v>
      </c>
      <c r="O33" s="52">
        <v>79.9375</v>
      </c>
      <c r="P33" s="43">
        <f t="shared" si="3"/>
        <v>55.956249999999997</v>
      </c>
      <c r="Q33" s="54">
        <f t="shared" si="4"/>
        <v>26</v>
      </c>
      <c r="R33" s="53">
        <v>0</v>
      </c>
      <c r="S33" s="53">
        <v>0</v>
      </c>
      <c r="T33" s="53">
        <v>1</v>
      </c>
      <c r="U33" s="53">
        <f t="shared" si="5"/>
        <v>1</v>
      </c>
      <c r="V33" s="52">
        <f t="shared" si="6"/>
        <v>0.1</v>
      </c>
      <c r="W33" s="55">
        <f t="shared" si="7"/>
        <v>11</v>
      </c>
      <c r="X33" s="43">
        <f t="shared" si="8"/>
        <v>69.406821428571405</v>
      </c>
      <c r="Y33" s="56">
        <f t="shared" si="9"/>
        <v>27</v>
      </c>
      <c r="Z33" s="56">
        <v>92</v>
      </c>
      <c r="AA33" s="55"/>
    </row>
    <row r="34" spans="1:27" ht="15" customHeight="1" x14ac:dyDescent="0.15">
      <c r="A34" s="51">
        <v>2131327</v>
      </c>
      <c r="B34" s="51" t="s">
        <v>65</v>
      </c>
      <c r="C34" s="52">
        <v>49.782857142857097</v>
      </c>
      <c r="D34" s="53">
        <v>2</v>
      </c>
      <c r="E34" s="53">
        <v>6</v>
      </c>
      <c r="F34" s="53">
        <v>0</v>
      </c>
      <c r="G34" s="53">
        <v>0</v>
      </c>
      <c r="H34" s="53">
        <v>17</v>
      </c>
      <c r="I34" s="53">
        <v>0</v>
      </c>
      <c r="J34" s="52">
        <v>0</v>
      </c>
      <c r="K34" s="52">
        <v>0</v>
      </c>
      <c r="L34" s="43">
        <f t="shared" si="0"/>
        <v>74.782857142857097</v>
      </c>
      <c r="M34" s="43">
        <f t="shared" si="1"/>
        <v>14.956571428571401</v>
      </c>
      <c r="N34" s="54">
        <f t="shared" si="2"/>
        <v>5</v>
      </c>
      <c r="O34" s="52">
        <v>79.5</v>
      </c>
      <c r="P34" s="43">
        <f t="shared" si="3"/>
        <v>55.65</v>
      </c>
      <c r="Q34" s="54">
        <f t="shared" si="4"/>
        <v>27</v>
      </c>
      <c r="R34" s="53">
        <v>0</v>
      </c>
      <c r="S34" s="53">
        <v>0</v>
      </c>
      <c r="T34" s="53">
        <v>1</v>
      </c>
      <c r="U34" s="53">
        <f t="shared" si="5"/>
        <v>1</v>
      </c>
      <c r="V34" s="52">
        <f t="shared" si="6"/>
        <v>0.1</v>
      </c>
      <c r="W34" s="55">
        <f t="shared" si="7"/>
        <v>11</v>
      </c>
      <c r="X34" s="43">
        <f t="shared" si="8"/>
        <v>70.706571428571394</v>
      </c>
      <c r="Y34" s="56">
        <f t="shared" si="9"/>
        <v>19</v>
      </c>
      <c r="Z34" s="56">
        <v>79</v>
      </c>
      <c r="AA34" s="57"/>
    </row>
    <row r="35" spans="1:27" s="65" customFormat="1" ht="15" customHeight="1" x14ac:dyDescent="0.15">
      <c r="A35" s="58">
        <v>2131328</v>
      </c>
      <c r="B35" s="58" t="s">
        <v>66</v>
      </c>
      <c r="C35" s="59">
        <v>49.751428571428598</v>
      </c>
      <c r="D35" s="59">
        <v>2</v>
      </c>
      <c r="E35" s="59">
        <v>0</v>
      </c>
      <c r="F35" s="59">
        <v>0</v>
      </c>
      <c r="G35" s="59">
        <v>0</v>
      </c>
      <c r="H35" s="59">
        <v>15</v>
      </c>
      <c r="I35" s="59">
        <v>0</v>
      </c>
      <c r="J35" s="59">
        <v>0</v>
      </c>
      <c r="K35" s="59">
        <v>0</v>
      </c>
      <c r="L35" s="43">
        <f t="shared" si="0"/>
        <v>66.751428571428605</v>
      </c>
      <c r="M35" s="43">
        <f t="shared" si="1"/>
        <v>13.3502857142857</v>
      </c>
      <c r="N35" s="60">
        <f t="shared" si="2"/>
        <v>41</v>
      </c>
      <c r="O35" s="59">
        <v>74.1875</v>
      </c>
      <c r="P35" s="61">
        <f t="shared" si="3"/>
        <v>51.931249999999999</v>
      </c>
      <c r="Q35" s="60">
        <f t="shared" si="4"/>
        <v>42</v>
      </c>
      <c r="R35" s="59">
        <v>0</v>
      </c>
      <c r="S35" s="59">
        <v>0</v>
      </c>
      <c r="T35" s="59">
        <v>1</v>
      </c>
      <c r="U35" s="59">
        <f t="shared" si="5"/>
        <v>1</v>
      </c>
      <c r="V35" s="59">
        <f t="shared" si="6"/>
        <v>0.1</v>
      </c>
      <c r="W35" s="62">
        <f t="shared" si="7"/>
        <v>11</v>
      </c>
      <c r="X35" s="43">
        <f t="shared" si="8"/>
        <v>65.381535714285704</v>
      </c>
      <c r="Y35" s="63">
        <f t="shared" si="9"/>
        <v>44</v>
      </c>
      <c r="Z35" s="63">
        <v>118</v>
      </c>
      <c r="AA35" s="64"/>
    </row>
    <row r="36" spans="1:27" ht="15" customHeight="1" x14ac:dyDescent="0.15">
      <c r="A36" s="51">
        <v>2131329</v>
      </c>
      <c r="B36" s="51" t="s">
        <v>67</v>
      </c>
      <c r="C36" s="52">
        <v>49.757142857142902</v>
      </c>
      <c r="D36" s="53">
        <v>2</v>
      </c>
      <c r="E36" s="53">
        <v>0</v>
      </c>
      <c r="F36" s="53">
        <v>0</v>
      </c>
      <c r="G36" s="53">
        <v>0</v>
      </c>
      <c r="H36" s="53">
        <v>15</v>
      </c>
      <c r="I36" s="53">
        <v>0</v>
      </c>
      <c r="J36" s="52">
        <v>0</v>
      </c>
      <c r="K36" s="52">
        <v>0</v>
      </c>
      <c r="L36" s="43">
        <f t="shared" si="0"/>
        <v>66.757142857142895</v>
      </c>
      <c r="M36" s="43">
        <f t="shared" si="1"/>
        <v>13.351428571428601</v>
      </c>
      <c r="N36" s="54">
        <f t="shared" si="2"/>
        <v>39</v>
      </c>
      <c r="O36" s="52">
        <v>82.625</v>
      </c>
      <c r="P36" s="43">
        <f t="shared" si="3"/>
        <v>57.837499999999999</v>
      </c>
      <c r="Q36" s="54">
        <f t="shared" si="4"/>
        <v>11</v>
      </c>
      <c r="R36" s="53">
        <v>0</v>
      </c>
      <c r="S36" s="53">
        <v>0</v>
      </c>
      <c r="T36" s="53">
        <v>1</v>
      </c>
      <c r="U36" s="53">
        <f t="shared" si="5"/>
        <v>1</v>
      </c>
      <c r="V36" s="52">
        <f t="shared" si="6"/>
        <v>0.1</v>
      </c>
      <c r="W36" s="55">
        <f t="shared" si="7"/>
        <v>11</v>
      </c>
      <c r="X36" s="43">
        <f t="shared" si="8"/>
        <v>71.288928571428599</v>
      </c>
      <c r="Y36" s="56">
        <f t="shared" si="9"/>
        <v>16</v>
      </c>
      <c r="Z36" s="56">
        <v>71</v>
      </c>
      <c r="AA36" s="57"/>
    </row>
    <row r="37" spans="1:27" ht="15" customHeight="1" x14ac:dyDescent="0.15">
      <c r="A37" s="51">
        <v>2131330</v>
      </c>
      <c r="B37" s="51" t="s">
        <v>68</v>
      </c>
      <c r="C37" s="52">
        <v>49.7985714285714</v>
      </c>
      <c r="D37" s="53">
        <v>2</v>
      </c>
      <c r="E37" s="53">
        <v>0</v>
      </c>
      <c r="F37" s="53">
        <v>0</v>
      </c>
      <c r="G37" s="53">
        <v>0</v>
      </c>
      <c r="H37" s="53">
        <v>17</v>
      </c>
      <c r="I37" s="53">
        <v>0</v>
      </c>
      <c r="J37" s="52">
        <v>0</v>
      </c>
      <c r="K37" s="52">
        <v>0</v>
      </c>
      <c r="L37" s="43">
        <f t="shared" si="0"/>
        <v>68.798571428571407</v>
      </c>
      <c r="M37" s="43">
        <f t="shared" si="1"/>
        <v>13.759714285714301</v>
      </c>
      <c r="N37" s="54">
        <f t="shared" si="2"/>
        <v>18</v>
      </c>
      <c r="O37" s="52">
        <v>82.6875</v>
      </c>
      <c r="P37" s="43">
        <f t="shared" si="3"/>
        <v>57.881250000000001</v>
      </c>
      <c r="Q37" s="54">
        <f t="shared" si="4"/>
        <v>10</v>
      </c>
      <c r="R37" s="53">
        <v>0</v>
      </c>
      <c r="S37" s="53">
        <v>0</v>
      </c>
      <c r="T37" s="53">
        <v>1</v>
      </c>
      <c r="U37" s="53">
        <f t="shared" si="5"/>
        <v>1</v>
      </c>
      <c r="V37" s="52">
        <f t="shared" si="6"/>
        <v>0.1</v>
      </c>
      <c r="W37" s="55">
        <f t="shared" si="7"/>
        <v>11</v>
      </c>
      <c r="X37" s="43">
        <f t="shared" si="8"/>
        <v>71.740964285714298</v>
      </c>
      <c r="Y37" s="56">
        <f t="shared" si="9"/>
        <v>12</v>
      </c>
      <c r="Z37" s="56">
        <v>65</v>
      </c>
      <c r="AA37" s="57"/>
    </row>
    <row r="38" spans="1:27" ht="15" customHeight="1" x14ac:dyDescent="0.15">
      <c r="A38" s="51">
        <v>2131331</v>
      </c>
      <c r="B38" s="51" t="s">
        <v>69</v>
      </c>
      <c r="C38" s="52">
        <v>49.874285714285698</v>
      </c>
      <c r="D38" s="53">
        <v>2</v>
      </c>
      <c r="E38" s="53">
        <v>6</v>
      </c>
      <c r="F38" s="53">
        <v>5</v>
      </c>
      <c r="G38" s="53">
        <v>0</v>
      </c>
      <c r="H38" s="53">
        <v>18</v>
      </c>
      <c r="I38" s="53">
        <v>0</v>
      </c>
      <c r="J38" s="52">
        <v>0</v>
      </c>
      <c r="K38" s="52">
        <v>0</v>
      </c>
      <c r="L38" s="43">
        <f t="shared" si="0"/>
        <v>80.874285714285705</v>
      </c>
      <c r="M38" s="43">
        <f t="shared" si="1"/>
        <v>16.1748571428571</v>
      </c>
      <c r="N38" s="54">
        <f t="shared" si="2"/>
        <v>2</v>
      </c>
      <c r="O38" s="52">
        <v>85.4375</v>
      </c>
      <c r="P38" s="43">
        <f t="shared" si="3"/>
        <v>59.806249999999999</v>
      </c>
      <c r="Q38" s="54">
        <f t="shared" si="4"/>
        <v>3</v>
      </c>
      <c r="R38" s="53">
        <v>0</v>
      </c>
      <c r="S38" s="53">
        <v>0</v>
      </c>
      <c r="T38" s="53">
        <v>3</v>
      </c>
      <c r="U38" s="53">
        <f t="shared" si="5"/>
        <v>3</v>
      </c>
      <c r="V38" s="52">
        <f t="shared" si="6"/>
        <v>0.3</v>
      </c>
      <c r="W38" s="55">
        <f t="shared" si="7"/>
        <v>1</v>
      </c>
      <c r="X38" s="43">
        <f t="shared" si="8"/>
        <v>76.281107142857095</v>
      </c>
      <c r="Y38" s="56">
        <f t="shared" si="9"/>
        <v>1</v>
      </c>
      <c r="Z38" s="56">
        <v>15</v>
      </c>
      <c r="AA38" s="57"/>
    </row>
    <row r="39" spans="1:27" ht="15" customHeight="1" x14ac:dyDescent="0.15">
      <c r="A39" s="51">
        <v>2131332</v>
      </c>
      <c r="B39" s="51" t="s">
        <v>70</v>
      </c>
      <c r="C39" s="52">
        <v>49.79</v>
      </c>
      <c r="D39" s="53">
        <v>2</v>
      </c>
      <c r="E39" s="53">
        <v>0</v>
      </c>
      <c r="F39" s="53">
        <v>0</v>
      </c>
      <c r="G39" s="53">
        <v>0</v>
      </c>
      <c r="H39" s="53">
        <v>17</v>
      </c>
      <c r="I39" s="53">
        <v>0</v>
      </c>
      <c r="J39" s="52">
        <v>0</v>
      </c>
      <c r="K39" s="52">
        <v>0</v>
      </c>
      <c r="L39" s="43">
        <f t="shared" si="0"/>
        <v>68.790000000000006</v>
      </c>
      <c r="M39" s="43">
        <f t="shared" si="1"/>
        <v>13.757999999999999</v>
      </c>
      <c r="N39" s="54">
        <f t="shared" si="2"/>
        <v>21</v>
      </c>
      <c r="O39" s="52">
        <v>83.25</v>
      </c>
      <c r="P39" s="43">
        <f t="shared" si="3"/>
        <v>58.274999999999999</v>
      </c>
      <c r="Q39" s="54">
        <f t="shared" si="4"/>
        <v>8</v>
      </c>
      <c r="R39" s="53">
        <v>0</v>
      </c>
      <c r="S39" s="53">
        <v>0</v>
      </c>
      <c r="T39" s="53">
        <v>1</v>
      </c>
      <c r="U39" s="53">
        <f t="shared" si="5"/>
        <v>1</v>
      </c>
      <c r="V39" s="52">
        <f t="shared" si="6"/>
        <v>0.1</v>
      </c>
      <c r="W39" s="55">
        <f t="shared" si="7"/>
        <v>11</v>
      </c>
      <c r="X39" s="43">
        <f t="shared" si="8"/>
        <v>72.132999999999996</v>
      </c>
      <c r="Y39" s="56">
        <f t="shared" si="9"/>
        <v>9</v>
      </c>
      <c r="Z39" s="56">
        <v>60</v>
      </c>
      <c r="AA39" s="57"/>
    </row>
    <row r="40" spans="1:27" ht="15" customHeight="1" x14ac:dyDescent="0.15">
      <c r="A40" s="51">
        <v>2131333</v>
      </c>
      <c r="B40" s="51" t="s">
        <v>71</v>
      </c>
      <c r="C40" s="52">
        <v>49.781428571428599</v>
      </c>
      <c r="D40" s="53">
        <v>2</v>
      </c>
      <c r="E40" s="53">
        <v>0</v>
      </c>
      <c r="F40" s="53">
        <v>5</v>
      </c>
      <c r="G40" s="53">
        <v>0</v>
      </c>
      <c r="H40" s="53">
        <v>15</v>
      </c>
      <c r="I40" s="53">
        <v>0</v>
      </c>
      <c r="J40" s="52">
        <v>0</v>
      </c>
      <c r="K40" s="52">
        <v>0</v>
      </c>
      <c r="L40" s="43">
        <f t="shared" si="0"/>
        <v>71.781428571428606</v>
      </c>
      <c r="M40" s="43">
        <f t="shared" si="1"/>
        <v>14.356285714285701</v>
      </c>
      <c r="N40" s="54">
        <f t="shared" si="2"/>
        <v>10</v>
      </c>
      <c r="O40" s="52">
        <v>82</v>
      </c>
      <c r="P40" s="43">
        <f t="shared" si="3"/>
        <v>57.4</v>
      </c>
      <c r="Q40" s="54">
        <f t="shared" si="4"/>
        <v>17</v>
      </c>
      <c r="R40" s="53">
        <v>0</v>
      </c>
      <c r="S40" s="53">
        <v>0</v>
      </c>
      <c r="T40" s="53">
        <v>1</v>
      </c>
      <c r="U40" s="53">
        <f t="shared" si="5"/>
        <v>1</v>
      </c>
      <c r="V40" s="52">
        <f t="shared" si="6"/>
        <v>0.1</v>
      </c>
      <c r="W40" s="55">
        <f t="shared" si="7"/>
        <v>11</v>
      </c>
      <c r="X40" s="43">
        <f t="shared" si="8"/>
        <v>71.856285714285704</v>
      </c>
      <c r="Y40" s="56">
        <f t="shared" si="9"/>
        <v>11</v>
      </c>
      <c r="Z40" s="56">
        <v>64</v>
      </c>
      <c r="AA40" s="57"/>
    </row>
    <row r="41" spans="1:27" s="65" customFormat="1" ht="15" customHeight="1" x14ac:dyDescent="0.15">
      <c r="A41" s="58">
        <v>2131334</v>
      </c>
      <c r="B41" s="58" t="s">
        <v>72</v>
      </c>
      <c r="C41" s="59">
        <v>49.7457142857143</v>
      </c>
      <c r="D41" s="59">
        <v>2</v>
      </c>
      <c r="E41" s="59">
        <v>0</v>
      </c>
      <c r="F41" s="59">
        <v>0</v>
      </c>
      <c r="G41" s="59">
        <v>0</v>
      </c>
      <c r="H41" s="59">
        <v>17</v>
      </c>
      <c r="I41" s="59">
        <v>0</v>
      </c>
      <c r="J41" s="59">
        <v>0</v>
      </c>
      <c r="K41" s="59">
        <v>0</v>
      </c>
      <c r="L41" s="43">
        <f t="shared" si="0"/>
        <v>68.7457142857143</v>
      </c>
      <c r="M41" s="43">
        <f t="shared" si="1"/>
        <v>13.7491428571429</v>
      </c>
      <c r="N41" s="60">
        <f t="shared" si="2"/>
        <v>28</v>
      </c>
      <c r="O41" s="59">
        <v>76.625</v>
      </c>
      <c r="P41" s="61">
        <f t="shared" si="3"/>
        <v>53.637500000000003</v>
      </c>
      <c r="Q41" s="60">
        <f t="shared" si="4"/>
        <v>36</v>
      </c>
      <c r="R41" s="59">
        <v>0</v>
      </c>
      <c r="S41" s="59">
        <v>0</v>
      </c>
      <c r="T41" s="59">
        <v>1</v>
      </c>
      <c r="U41" s="66">
        <f t="shared" si="5"/>
        <v>1</v>
      </c>
      <c r="V41" s="59">
        <f t="shared" si="6"/>
        <v>0.1</v>
      </c>
      <c r="W41" s="62">
        <f t="shared" si="7"/>
        <v>11</v>
      </c>
      <c r="X41" s="43">
        <f t="shared" si="8"/>
        <v>67.486642857142897</v>
      </c>
      <c r="Y41" s="63">
        <f t="shared" si="9"/>
        <v>35</v>
      </c>
      <c r="Z41" s="63">
        <v>106</v>
      </c>
      <c r="AA41" s="64"/>
    </row>
    <row r="42" spans="1:27" ht="15" customHeight="1" x14ac:dyDescent="0.15">
      <c r="A42" s="51">
        <v>2131335</v>
      </c>
      <c r="B42" s="51" t="s">
        <v>73</v>
      </c>
      <c r="C42" s="52">
        <v>49.77</v>
      </c>
      <c r="D42" s="53">
        <v>2</v>
      </c>
      <c r="E42" s="53">
        <v>0</v>
      </c>
      <c r="F42" s="53">
        <v>0</v>
      </c>
      <c r="G42" s="53">
        <v>0</v>
      </c>
      <c r="H42" s="53">
        <v>17</v>
      </c>
      <c r="I42" s="53">
        <v>0</v>
      </c>
      <c r="J42" s="52">
        <v>0</v>
      </c>
      <c r="K42" s="52">
        <v>0</v>
      </c>
      <c r="L42" s="43">
        <f t="shared" si="0"/>
        <v>68.77</v>
      </c>
      <c r="M42" s="43">
        <f t="shared" si="1"/>
        <v>13.754</v>
      </c>
      <c r="N42" s="54">
        <f t="shared" si="2"/>
        <v>23</v>
      </c>
      <c r="O42" s="52">
        <v>80.8125</v>
      </c>
      <c r="P42" s="43">
        <f t="shared" si="3"/>
        <v>56.568750000000001</v>
      </c>
      <c r="Q42" s="54">
        <f t="shared" si="4"/>
        <v>21</v>
      </c>
      <c r="R42" s="53">
        <v>0</v>
      </c>
      <c r="S42" s="53">
        <v>0</v>
      </c>
      <c r="T42" s="53">
        <v>1</v>
      </c>
      <c r="U42" s="53">
        <f t="shared" si="5"/>
        <v>1</v>
      </c>
      <c r="V42" s="52">
        <f t="shared" si="6"/>
        <v>0.1</v>
      </c>
      <c r="W42" s="55">
        <f t="shared" si="7"/>
        <v>11</v>
      </c>
      <c r="X42" s="43">
        <f t="shared" si="8"/>
        <v>70.422749999999994</v>
      </c>
      <c r="Y42" s="56">
        <f t="shared" si="9"/>
        <v>22</v>
      </c>
      <c r="Z42" s="56">
        <v>83</v>
      </c>
      <c r="AA42" s="57"/>
    </row>
    <row r="43" spans="1:27" ht="15" customHeight="1" x14ac:dyDescent="0.15">
      <c r="A43" s="51">
        <v>2131336</v>
      </c>
      <c r="B43" s="51" t="s">
        <v>74</v>
      </c>
      <c r="C43" s="52">
        <v>49.7414285714286</v>
      </c>
      <c r="D43" s="53">
        <v>2</v>
      </c>
      <c r="E43" s="53">
        <v>0</v>
      </c>
      <c r="F43" s="53">
        <v>0</v>
      </c>
      <c r="G43" s="53">
        <v>0</v>
      </c>
      <c r="H43" s="53">
        <v>15</v>
      </c>
      <c r="I43" s="53">
        <v>0</v>
      </c>
      <c r="J43" s="52">
        <v>0</v>
      </c>
      <c r="K43" s="52">
        <v>0</v>
      </c>
      <c r="L43" s="43">
        <f t="shared" si="0"/>
        <v>66.7414285714286</v>
      </c>
      <c r="M43" s="43">
        <f t="shared" si="1"/>
        <v>13.3482857142857</v>
      </c>
      <c r="N43" s="54">
        <f t="shared" si="2"/>
        <v>43</v>
      </c>
      <c r="O43" s="52">
        <v>77.8125</v>
      </c>
      <c r="P43" s="43">
        <f t="shared" si="3"/>
        <v>54.46875</v>
      </c>
      <c r="Q43" s="54">
        <f t="shared" si="4"/>
        <v>32</v>
      </c>
      <c r="R43" s="53">
        <v>0</v>
      </c>
      <c r="S43" s="53">
        <v>0</v>
      </c>
      <c r="T43" s="53">
        <v>0</v>
      </c>
      <c r="U43" s="53">
        <f t="shared" si="5"/>
        <v>0</v>
      </c>
      <c r="V43" s="52">
        <f t="shared" si="6"/>
        <v>0</v>
      </c>
      <c r="W43" s="55">
        <f t="shared" si="7"/>
        <v>22</v>
      </c>
      <c r="X43" s="43">
        <f t="shared" si="8"/>
        <v>67.817035714285694</v>
      </c>
      <c r="Y43" s="56">
        <f t="shared" si="9"/>
        <v>32</v>
      </c>
      <c r="Z43" s="56">
        <v>103</v>
      </c>
      <c r="AA43" s="57"/>
    </row>
    <row r="44" spans="1:27" ht="15" customHeight="1" x14ac:dyDescent="0.15">
      <c r="A44" s="51">
        <v>2131337</v>
      </c>
      <c r="B44" s="51" t="s">
        <v>75</v>
      </c>
      <c r="C44" s="52">
        <v>49.764285714285698</v>
      </c>
      <c r="D44" s="53">
        <v>2</v>
      </c>
      <c r="E44" s="53">
        <v>0</v>
      </c>
      <c r="F44" s="53">
        <v>0</v>
      </c>
      <c r="G44" s="53">
        <v>0</v>
      </c>
      <c r="H44" s="53">
        <v>15</v>
      </c>
      <c r="I44" s="53">
        <v>0</v>
      </c>
      <c r="J44" s="52">
        <v>0</v>
      </c>
      <c r="K44" s="52">
        <v>0</v>
      </c>
      <c r="L44" s="43">
        <f t="shared" si="0"/>
        <v>66.764285714285705</v>
      </c>
      <c r="M44" s="43">
        <f t="shared" si="1"/>
        <v>13.352857142857101</v>
      </c>
      <c r="N44" s="54">
        <f t="shared" si="2"/>
        <v>38</v>
      </c>
      <c r="O44" s="52">
        <v>77.1875</v>
      </c>
      <c r="P44" s="43">
        <f t="shared" si="3"/>
        <v>54.03125</v>
      </c>
      <c r="Q44" s="54">
        <f t="shared" si="4"/>
        <v>34</v>
      </c>
      <c r="R44" s="53">
        <v>0</v>
      </c>
      <c r="S44" s="53">
        <v>0</v>
      </c>
      <c r="T44" s="53">
        <v>0</v>
      </c>
      <c r="U44" s="53">
        <f t="shared" si="5"/>
        <v>0</v>
      </c>
      <c r="V44" s="52">
        <f t="shared" si="6"/>
        <v>0</v>
      </c>
      <c r="W44" s="55">
        <f t="shared" si="7"/>
        <v>22</v>
      </c>
      <c r="X44" s="43">
        <f t="shared" si="8"/>
        <v>67.384107142857104</v>
      </c>
      <c r="Y44" s="56">
        <f t="shared" si="9"/>
        <v>36</v>
      </c>
      <c r="Z44" s="56">
        <v>107</v>
      </c>
      <c r="AA44" s="55"/>
    </row>
    <row r="45" spans="1:27" ht="15" customHeight="1" x14ac:dyDescent="0.15">
      <c r="A45" s="51">
        <v>2131338</v>
      </c>
      <c r="B45" s="51" t="s">
        <v>76</v>
      </c>
      <c r="C45" s="52">
        <v>49.788571428571402</v>
      </c>
      <c r="D45" s="53">
        <v>2</v>
      </c>
      <c r="E45" s="53">
        <v>0</v>
      </c>
      <c r="F45" s="53">
        <v>0</v>
      </c>
      <c r="G45" s="53">
        <v>0</v>
      </c>
      <c r="H45" s="53">
        <v>15</v>
      </c>
      <c r="I45" s="53">
        <v>0</v>
      </c>
      <c r="J45" s="52">
        <v>0</v>
      </c>
      <c r="K45" s="52">
        <v>0</v>
      </c>
      <c r="L45" s="43">
        <f t="shared" si="0"/>
        <v>66.788571428571402</v>
      </c>
      <c r="M45" s="43">
        <f t="shared" si="1"/>
        <v>13.3577142857143</v>
      </c>
      <c r="N45" s="54">
        <f t="shared" si="2"/>
        <v>33</v>
      </c>
      <c r="O45" s="52">
        <v>78.3125</v>
      </c>
      <c r="P45" s="43">
        <f t="shared" si="3"/>
        <v>54.818750000000001</v>
      </c>
      <c r="Q45" s="54">
        <f t="shared" si="4"/>
        <v>31</v>
      </c>
      <c r="R45" s="53">
        <v>0</v>
      </c>
      <c r="S45" s="53">
        <v>0</v>
      </c>
      <c r="T45" s="53">
        <v>0</v>
      </c>
      <c r="U45" s="53">
        <f t="shared" si="5"/>
        <v>0</v>
      </c>
      <c r="V45" s="52">
        <f t="shared" si="6"/>
        <v>0</v>
      </c>
      <c r="W45" s="55">
        <f t="shared" si="7"/>
        <v>22</v>
      </c>
      <c r="X45" s="43">
        <f t="shared" si="8"/>
        <v>68.176464285714303</v>
      </c>
      <c r="Y45" s="56">
        <f t="shared" si="9"/>
        <v>31</v>
      </c>
      <c r="Z45" s="56">
        <v>101</v>
      </c>
      <c r="AA45" s="55"/>
    </row>
    <row r="46" spans="1:27" s="65" customFormat="1" ht="15" customHeight="1" x14ac:dyDescent="0.15">
      <c r="A46" s="58">
        <v>2131339</v>
      </c>
      <c r="B46" s="58" t="s">
        <v>77</v>
      </c>
      <c r="C46" s="59">
        <v>49.781428571428599</v>
      </c>
      <c r="D46" s="59">
        <v>2</v>
      </c>
      <c r="E46" s="59">
        <v>0</v>
      </c>
      <c r="F46" s="59">
        <v>0</v>
      </c>
      <c r="G46" s="59">
        <v>0</v>
      </c>
      <c r="H46" s="59">
        <v>17</v>
      </c>
      <c r="I46" s="59">
        <v>0</v>
      </c>
      <c r="J46" s="59">
        <v>0</v>
      </c>
      <c r="K46" s="59">
        <v>0</v>
      </c>
      <c r="L46" s="43">
        <f t="shared" si="0"/>
        <v>68.781428571428606</v>
      </c>
      <c r="M46" s="43">
        <f t="shared" si="1"/>
        <v>13.756285714285699</v>
      </c>
      <c r="N46" s="60">
        <f t="shared" si="2"/>
        <v>22</v>
      </c>
      <c r="O46" s="59">
        <v>70.9375</v>
      </c>
      <c r="P46" s="61">
        <f t="shared" si="3"/>
        <v>49.65625</v>
      </c>
      <c r="Q46" s="60">
        <f t="shared" si="4"/>
        <v>46</v>
      </c>
      <c r="R46" s="59">
        <v>0</v>
      </c>
      <c r="S46" s="59">
        <v>0</v>
      </c>
      <c r="T46" s="59">
        <v>0</v>
      </c>
      <c r="U46" s="59">
        <f t="shared" si="5"/>
        <v>0</v>
      </c>
      <c r="V46" s="59">
        <f t="shared" si="6"/>
        <v>0</v>
      </c>
      <c r="W46" s="62">
        <f t="shared" si="7"/>
        <v>22</v>
      </c>
      <c r="X46" s="43">
        <f t="shared" si="8"/>
        <v>63.412535714285703</v>
      </c>
      <c r="Y46" s="63">
        <f t="shared" si="9"/>
        <v>47</v>
      </c>
      <c r="Z46" s="62">
        <v>124</v>
      </c>
      <c r="AA46" s="64"/>
    </row>
    <row r="47" spans="1:27" ht="15" customHeight="1" x14ac:dyDescent="0.15">
      <c r="A47" s="51">
        <v>2131340</v>
      </c>
      <c r="B47" s="51" t="s">
        <v>78</v>
      </c>
      <c r="C47" s="52">
        <v>49.77</v>
      </c>
      <c r="D47" s="53">
        <v>2</v>
      </c>
      <c r="E47" s="53">
        <v>0</v>
      </c>
      <c r="F47" s="53">
        <v>0</v>
      </c>
      <c r="G47" s="53">
        <v>0</v>
      </c>
      <c r="H47" s="53">
        <v>15</v>
      </c>
      <c r="I47" s="53">
        <v>0</v>
      </c>
      <c r="J47" s="52">
        <v>0</v>
      </c>
      <c r="K47" s="52">
        <v>0</v>
      </c>
      <c r="L47" s="43">
        <f t="shared" si="0"/>
        <v>66.77</v>
      </c>
      <c r="M47" s="43">
        <f t="shared" si="1"/>
        <v>13.353999999999999</v>
      </c>
      <c r="N47" s="54">
        <f t="shared" si="2"/>
        <v>35</v>
      </c>
      <c r="O47" s="52">
        <v>77</v>
      </c>
      <c r="P47" s="43">
        <f t="shared" si="3"/>
        <v>53.9</v>
      </c>
      <c r="Q47" s="54">
        <f t="shared" si="4"/>
        <v>35</v>
      </c>
      <c r="R47" s="53">
        <v>0</v>
      </c>
      <c r="S47" s="53">
        <v>0</v>
      </c>
      <c r="T47" s="53">
        <v>0</v>
      </c>
      <c r="U47" s="53">
        <f t="shared" si="5"/>
        <v>0</v>
      </c>
      <c r="V47" s="52">
        <f t="shared" si="6"/>
        <v>0</v>
      </c>
      <c r="W47" s="55">
        <f t="shared" si="7"/>
        <v>22</v>
      </c>
      <c r="X47" s="43">
        <f t="shared" si="8"/>
        <v>67.254000000000005</v>
      </c>
      <c r="Y47" s="56">
        <f t="shared" si="9"/>
        <v>37</v>
      </c>
      <c r="Z47" s="56">
        <v>108</v>
      </c>
      <c r="AA47" s="57"/>
    </row>
    <row r="48" spans="1:27" ht="15" customHeight="1" x14ac:dyDescent="0.15">
      <c r="A48" s="51">
        <v>2131341</v>
      </c>
      <c r="B48" s="51" t="s">
        <v>79</v>
      </c>
      <c r="C48" s="52">
        <v>49.752857142857103</v>
      </c>
      <c r="D48" s="53">
        <v>2</v>
      </c>
      <c r="E48" s="53">
        <v>0</v>
      </c>
      <c r="F48" s="53">
        <v>0</v>
      </c>
      <c r="G48" s="53">
        <v>0</v>
      </c>
      <c r="H48" s="53">
        <v>17</v>
      </c>
      <c r="I48" s="53">
        <v>0</v>
      </c>
      <c r="J48" s="52">
        <v>0</v>
      </c>
      <c r="K48" s="52">
        <v>0</v>
      </c>
      <c r="L48" s="43">
        <f t="shared" si="0"/>
        <v>68.752857142857096</v>
      </c>
      <c r="M48" s="43">
        <f t="shared" si="1"/>
        <v>13.7505714285714</v>
      </c>
      <c r="N48" s="54">
        <f t="shared" si="2"/>
        <v>27</v>
      </c>
      <c r="O48" s="52">
        <v>73.9375</v>
      </c>
      <c r="P48" s="43">
        <f t="shared" si="3"/>
        <v>51.756250000000001</v>
      </c>
      <c r="Q48" s="54">
        <f t="shared" si="4"/>
        <v>44</v>
      </c>
      <c r="R48" s="53">
        <v>0</v>
      </c>
      <c r="S48" s="53">
        <v>0</v>
      </c>
      <c r="T48" s="53">
        <v>0</v>
      </c>
      <c r="U48" s="53">
        <f t="shared" si="5"/>
        <v>0</v>
      </c>
      <c r="V48" s="52">
        <f t="shared" si="6"/>
        <v>0</v>
      </c>
      <c r="W48" s="55">
        <f t="shared" si="7"/>
        <v>22</v>
      </c>
      <c r="X48" s="43">
        <f t="shared" si="8"/>
        <v>65.506821428571399</v>
      </c>
      <c r="Y48" s="56">
        <f t="shared" si="9"/>
        <v>43</v>
      </c>
      <c r="Z48" s="56">
        <v>116</v>
      </c>
      <c r="AA48" s="57"/>
    </row>
    <row r="49" spans="1:27" s="65" customFormat="1" ht="15" customHeight="1" x14ac:dyDescent="0.15">
      <c r="A49" s="58">
        <v>2131342</v>
      </c>
      <c r="B49" s="58" t="s">
        <v>80</v>
      </c>
      <c r="C49" s="59">
        <v>49.7585714285714</v>
      </c>
      <c r="D49" s="59">
        <v>2</v>
      </c>
      <c r="E49" s="59">
        <v>0</v>
      </c>
      <c r="F49" s="59">
        <v>0</v>
      </c>
      <c r="G49" s="59">
        <v>0</v>
      </c>
      <c r="H49" s="59">
        <v>17</v>
      </c>
      <c r="I49" s="59">
        <v>0</v>
      </c>
      <c r="J49" s="59">
        <v>0</v>
      </c>
      <c r="K49" s="59">
        <v>0</v>
      </c>
      <c r="L49" s="43">
        <f t="shared" si="0"/>
        <v>68.7585714285714</v>
      </c>
      <c r="M49" s="43">
        <f t="shared" si="1"/>
        <v>13.7517142857143</v>
      </c>
      <c r="N49" s="60">
        <f t="shared" si="2"/>
        <v>26</v>
      </c>
      <c r="O49" s="59">
        <v>70.625</v>
      </c>
      <c r="P49" s="61">
        <f t="shared" si="3"/>
        <v>49.4375</v>
      </c>
      <c r="Q49" s="60">
        <f t="shared" si="4"/>
        <v>48</v>
      </c>
      <c r="R49" s="59">
        <v>0</v>
      </c>
      <c r="S49" s="59">
        <v>0</v>
      </c>
      <c r="T49" s="59">
        <v>0</v>
      </c>
      <c r="U49" s="59">
        <f t="shared" si="5"/>
        <v>0</v>
      </c>
      <c r="V49" s="59">
        <f t="shared" si="6"/>
        <v>0</v>
      </c>
      <c r="W49" s="62">
        <f t="shared" si="7"/>
        <v>22</v>
      </c>
      <c r="X49" s="43">
        <f t="shared" si="8"/>
        <v>63.1892142857143</v>
      </c>
      <c r="Y49" s="63">
        <f t="shared" si="9"/>
        <v>48</v>
      </c>
      <c r="Z49" s="63">
        <v>125</v>
      </c>
      <c r="AA49" s="64"/>
    </row>
    <row r="50" spans="1:27" ht="15" customHeight="1" x14ac:dyDescent="0.15">
      <c r="A50" s="51">
        <v>2131343</v>
      </c>
      <c r="B50" s="51" t="s">
        <v>81</v>
      </c>
      <c r="C50" s="52">
        <v>49.812857142857098</v>
      </c>
      <c r="D50" s="53">
        <v>2</v>
      </c>
      <c r="E50" s="53">
        <v>0</v>
      </c>
      <c r="F50" s="53">
        <v>5</v>
      </c>
      <c r="G50" s="53">
        <v>0</v>
      </c>
      <c r="H50" s="53">
        <v>17</v>
      </c>
      <c r="I50" s="53">
        <v>0</v>
      </c>
      <c r="J50" s="52">
        <v>0</v>
      </c>
      <c r="K50" s="52">
        <v>0</v>
      </c>
      <c r="L50" s="43">
        <f t="shared" si="0"/>
        <v>73.812857142857098</v>
      </c>
      <c r="M50" s="43">
        <f t="shared" si="1"/>
        <v>14.7625714285714</v>
      </c>
      <c r="N50" s="54">
        <f t="shared" si="2"/>
        <v>7</v>
      </c>
      <c r="O50" s="52">
        <v>79.5</v>
      </c>
      <c r="P50" s="43">
        <f t="shared" si="3"/>
        <v>55.65</v>
      </c>
      <c r="Q50" s="54">
        <f t="shared" si="4"/>
        <v>27</v>
      </c>
      <c r="R50" s="53">
        <v>0</v>
      </c>
      <c r="S50" s="53">
        <v>0</v>
      </c>
      <c r="T50" s="53">
        <v>0</v>
      </c>
      <c r="U50" s="53">
        <f t="shared" si="5"/>
        <v>0</v>
      </c>
      <c r="V50" s="52">
        <f t="shared" si="6"/>
        <v>0</v>
      </c>
      <c r="W50" s="55">
        <f t="shared" si="7"/>
        <v>22</v>
      </c>
      <c r="X50" s="43">
        <f t="shared" si="8"/>
        <v>70.412571428571397</v>
      </c>
      <c r="Y50" s="56">
        <f t="shared" si="9"/>
        <v>23</v>
      </c>
      <c r="Z50" s="55">
        <v>84</v>
      </c>
      <c r="AA50" s="57"/>
    </row>
    <row r="51" spans="1:27" ht="15" customHeight="1" x14ac:dyDescent="0.15">
      <c r="A51" s="51">
        <v>2131344</v>
      </c>
      <c r="B51" s="51" t="s">
        <v>82</v>
      </c>
      <c r="C51" s="52">
        <v>49.8028571428571</v>
      </c>
      <c r="D51" s="53">
        <v>2</v>
      </c>
      <c r="E51" s="53">
        <v>0</v>
      </c>
      <c r="F51" s="53">
        <v>0</v>
      </c>
      <c r="G51" s="53">
        <v>0</v>
      </c>
      <c r="H51" s="53">
        <v>15</v>
      </c>
      <c r="I51" s="53">
        <v>0</v>
      </c>
      <c r="J51" s="52">
        <v>0</v>
      </c>
      <c r="K51" s="52">
        <v>0</v>
      </c>
      <c r="L51" s="43">
        <f t="shared" si="0"/>
        <v>66.802857142857107</v>
      </c>
      <c r="M51" s="43">
        <f t="shared" si="1"/>
        <v>13.360571428571401</v>
      </c>
      <c r="N51" s="54">
        <f t="shared" si="2"/>
        <v>32</v>
      </c>
      <c r="O51" s="52">
        <v>74.125</v>
      </c>
      <c r="P51" s="43">
        <f t="shared" si="3"/>
        <v>51.887500000000003</v>
      </c>
      <c r="Q51" s="54">
        <f t="shared" si="4"/>
        <v>43</v>
      </c>
      <c r="R51" s="53">
        <v>0</v>
      </c>
      <c r="S51" s="53">
        <v>0</v>
      </c>
      <c r="T51" s="53">
        <v>0</v>
      </c>
      <c r="U51" s="53">
        <f t="shared" si="5"/>
        <v>0</v>
      </c>
      <c r="V51" s="52">
        <f t="shared" si="6"/>
        <v>0</v>
      </c>
      <c r="W51" s="55">
        <f t="shared" si="7"/>
        <v>22</v>
      </c>
      <c r="X51" s="43">
        <f t="shared" si="8"/>
        <v>65.248071428571393</v>
      </c>
      <c r="Y51" s="56">
        <f t="shared" si="9"/>
        <v>45</v>
      </c>
      <c r="Z51" s="56">
        <v>119</v>
      </c>
      <c r="AA51" s="57"/>
    </row>
    <row r="52" spans="1:27" ht="15" customHeight="1" x14ac:dyDescent="0.15">
      <c r="A52" s="51">
        <v>2131345</v>
      </c>
      <c r="B52" s="51" t="s">
        <v>83</v>
      </c>
      <c r="C52" s="52">
        <v>49.8</v>
      </c>
      <c r="D52" s="53">
        <v>2</v>
      </c>
      <c r="E52" s="53">
        <v>0</v>
      </c>
      <c r="F52" s="53">
        <v>5</v>
      </c>
      <c r="G52" s="53">
        <v>0</v>
      </c>
      <c r="H52" s="53">
        <v>17</v>
      </c>
      <c r="I52" s="53">
        <v>0</v>
      </c>
      <c r="J52" s="52">
        <v>0</v>
      </c>
      <c r="K52" s="52">
        <v>0</v>
      </c>
      <c r="L52" s="43">
        <f t="shared" si="0"/>
        <v>73.8</v>
      </c>
      <c r="M52" s="43">
        <f t="shared" si="1"/>
        <v>14.76</v>
      </c>
      <c r="N52" s="54">
        <f t="shared" si="2"/>
        <v>8</v>
      </c>
      <c r="O52" s="52">
        <v>80.75</v>
      </c>
      <c r="P52" s="43">
        <f t="shared" si="3"/>
        <v>56.524999999999999</v>
      </c>
      <c r="Q52" s="54">
        <f t="shared" si="4"/>
        <v>23</v>
      </c>
      <c r="R52" s="53">
        <v>0</v>
      </c>
      <c r="S52" s="53">
        <v>0</v>
      </c>
      <c r="T52" s="53">
        <v>0</v>
      </c>
      <c r="U52" s="53">
        <f t="shared" si="5"/>
        <v>0</v>
      </c>
      <c r="V52" s="52">
        <f t="shared" si="6"/>
        <v>0</v>
      </c>
      <c r="W52" s="55">
        <f t="shared" si="7"/>
        <v>22</v>
      </c>
      <c r="X52" s="43">
        <f t="shared" si="8"/>
        <v>71.284999999999997</v>
      </c>
      <c r="Y52" s="56">
        <f t="shared" si="9"/>
        <v>17</v>
      </c>
      <c r="Z52" s="56">
        <v>72</v>
      </c>
      <c r="AA52" s="57"/>
    </row>
    <row r="53" spans="1:27" ht="15" customHeight="1" x14ac:dyDescent="0.15">
      <c r="A53" s="51">
        <v>2131346</v>
      </c>
      <c r="B53" s="51" t="s">
        <v>84</v>
      </c>
      <c r="C53" s="52">
        <v>49.7985714285714</v>
      </c>
      <c r="D53" s="53">
        <v>2</v>
      </c>
      <c r="E53" s="53">
        <v>0</v>
      </c>
      <c r="F53" s="53">
        <v>0</v>
      </c>
      <c r="G53" s="53">
        <v>0</v>
      </c>
      <c r="H53" s="53">
        <v>17</v>
      </c>
      <c r="I53" s="53">
        <v>0</v>
      </c>
      <c r="J53" s="52">
        <v>0</v>
      </c>
      <c r="K53" s="52">
        <v>0</v>
      </c>
      <c r="L53" s="43">
        <f t="shared" si="0"/>
        <v>68.798571428571407</v>
      </c>
      <c r="M53" s="43">
        <f t="shared" si="1"/>
        <v>13.759714285714301</v>
      </c>
      <c r="N53" s="54">
        <f t="shared" si="2"/>
        <v>18</v>
      </c>
      <c r="O53" s="52">
        <v>82.75</v>
      </c>
      <c r="P53" s="43">
        <f t="shared" si="3"/>
        <v>57.924999999999997</v>
      </c>
      <c r="Q53" s="54">
        <f t="shared" si="4"/>
        <v>9</v>
      </c>
      <c r="R53" s="52">
        <v>0</v>
      </c>
      <c r="S53" s="52">
        <v>0</v>
      </c>
      <c r="T53" s="53">
        <v>0</v>
      </c>
      <c r="U53" s="53">
        <f t="shared" si="5"/>
        <v>0</v>
      </c>
      <c r="V53" s="52">
        <f t="shared" si="6"/>
        <v>0</v>
      </c>
      <c r="W53" s="55">
        <f t="shared" si="7"/>
        <v>22</v>
      </c>
      <c r="X53" s="43">
        <f t="shared" si="8"/>
        <v>71.684714285714307</v>
      </c>
      <c r="Y53" s="56">
        <f t="shared" si="9"/>
        <v>13</v>
      </c>
      <c r="Z53" s="57">
        <v>66</v>
      </c>
      <c r="AA53" s="57"/>
    </row>
    <row r="54" spans="1:27" ht="15" customHeight="1" x14ac:dyDescent="0.15">
      <c r="A54" s="51">
        <v>2131347</v>
      </c>
      <c r="B54" s="51" t="s">
        <v>85</v>
      </c>
      <c r="C54" s="52">
        <v>49.812857142857098</v>
      </c>
      <c r="D54" s="53">
        <v>2</v>
      </c>
      <c r="E54" s="53">
        <v>0</v>
      </c>
      <c r="F54" s="53">
        <v>0</v>
      </c>
      <c r="G54" s="53">
        <v>0</v>
      </c>
      <c r="H54" s="53">
        <v>17</v>
      </c>
      <c r="I54" s="53">
        <v>0</v>
      </c>
      <c r="J54" s="52">
        <v>0</v>
      </c>
      <c r="K54" s="52">
        <v>0</v>
      </c>
      <c r="L54" s="43">
        <f t="shared" si="0"/>
        <v>68.812857142857098</v>
      </c>
      <c r="M54" s="43">
        <f t="shared" si="1"/>
        <v>13.7625714285714</v>
      </c>
      <c r="N54" s="54">
        <f t="shared" si="2"/>
        <v>15</v>
      </c>
      <c r="O54" s="52">
        <v>82.4375</v>
      </c>
      <c r="P54" s="43">
        <f t="shared" si="3"/>
        <v>57.706249999999997</v>
      </c>
      <c r="Q54" s="54">
        <f t="shared" si="4"/>
        <v>14</v>
      </c>
      <c r="R54" s="52">
        <v>0</v>
      </c>
      <c r="S54" s="52">
        <v>0</v>
      </c>
      <c r="T54" s="53">
        <v>0</v>
      </c>
      <c r="U54" s="53">
        <f t="shared" si="5"/>
        <v>0</v>
      </c>
      <c r="V54" s="52">
        <f t="shared" si="6"/>
        <v>0</v>
      </c>
      <c r="W54" s="55">
        <f t="shared" si="7"/>
        <v>22</v>
      </c>
      <c r="X54" s="43">
        <f t="shared" si="8"/>
        <v>71.468821428571403</v>
      </c>
      <c r="Y54" s="56">
        <f t="shared" si="9"/>
        <v>15</v>
      </c>
      <c r="Z54" s="57">
        <v>69</v>
      </c>
      <c r="AA54" s="57"/>
    </row>
    <row r="55" spans="1:27" ht="15" customHeight="1" x14ac:dyDescent="0.15">
      <c r="A55" s="51">
        <v>2131348</v>
      </c>
      <c r="B55" s="51" t="s">
        <v>86</v>
      </c>
      <c r="C55" s="52">
        <v>49.924285714285702</v>
      </c>
      <c r="D55" s="53">
        <v>2</v>
      </c>
      <c r="E55" s="53">
        <v>0</v>
      </c>
      <c r="F55" s="53">
        <v>10</v>
      </c>
      <c r="G55" s="53">
        <v>0</v>
      </c>
      <c r="H55" s="53">
        <v>20</v>
      </c>
      <c r="I55" s="53">
        <v>0</v>
      </c>
      <c r="J55" s="52">
        <v>0</v>
      </c>
      <c r="K55" s="52">
        <v>0</v>
      </c>
      <c r="L55" s="43">
        <f t="shared" si="0"/>
        <v>81.924285714285702</v>
      </c>
      <c r="M55" s="43">
        <f t="shared" si="1"/>
        <v>16.384857142857101</v>
      </c>
      <c r="N55" s="54">
        <f t="shared" si="2"/>
        <v>1</v>
      </c>
      <c r="O55" s="52">
        <v>82.25</v>
      </c>
      <c r="P55" s="43">
        <f t="shared" si="3"/>
        <v>57.575000000000003</v>
      </c>
      <c r="Q55" s="54">
        <f t="shared" si="4"/>
        <v>15</v>
      </c>
      <c r="R55" s="52">
        <v>0</v>
      </c>
      <c r="S55" s="52">
        <v>0</v>
      </c>
      <c r="T55" s="53">
        <v>0</v>
      </c>
      <c r="U55" s="53">
        <f t="shared" si="5"/>
        <v>0</v>
      </c>
      <c r="V55" s="52">
        <f t="shared" si="6"/>
        <v>0</v>
      </c>
      <c r="W55" s="55">
        <f t="shared" si="7"/>
        <v>22</v>
      </c>
      <c r="X55" s="43">
        <f t="shared" si="8"/>
        <v>73.959857142857103</v>
      </c>
      <c r="Y55" s="56">
        <f t="shared" si="9"/>
        <v>4</v>
      </c>
      <c r="Z55" s="57">
        <v>37</v>
      </c>
      <c r="AA55" s="57"/>
    </row>
    <row r="56" spans="1:27" s="65" customFormat="1" ht="15" customHeight="1" x14ac:dyDescent="0.15">
      <c r="A56" s="58">
        <v>2131349</v>
      </c>
      <c r="B56" s="58" t="s">
        <v>87</v>
      </c>
      <c r="C56" s="59">
        <v>49.72</v>
      </c>
      <c r="D56" s="59">
        <v>2</v>
      </c>
      <c r="E56" s="59">
        <v>0</v>
      </c>
      <c r="F56" s="59">
        <v>0</v>
      </c>
      <c r="G56" s="59">
        <v>0</v>
      </c>
      <c r="H56" s="59">
        <v>15</v>
      </c>
      <c r="I56" s="59">
        <v>0</v>
      </c>
      <c r="J56" s="59">
        <v>0</v>
      </c>
      <c r="K56" s="59">
        <v>0</v>
      </c>
      <c r="L56" s="43">
        <f t="shared" si="0"/>
        <v>66.72</v>
      </c>
      <c r="M56" s="43">
        <f t="shared" si="1"/>
        <v>13.343999999999999</v>
      </c>
      <c r="N56" s="60">
        <f t="shared" si="2"/>
        <v>46</v>
      </c>
      <c r="O56" s="59">
        <v>60.375</v>
      </c>
      <c r="P56" s="61">
        <f t="shared" si="3"/>
        <v>42.262500000000003</v>
      </c>
      <c r="Q56" s="60">
        <f t="shared" si="4"/>
        <v>49</v>
      </c>
      <c r="R56" s="59">
        <v>0</v>
      </c>
      <c r="S56" s="59">
        <v>0</v>
      </c>
      <c r="T56" s="59">
        <v>0</v>
      </c>
      <c r="U56" s="59">
        <f t="shared" si="5"/>
        <v>0</v>
      </c>
      <c r="V56" s="59">
        <f t="shared" si="6"/>
        <v>0</v>
      </c>
      <c r="W56" s="62">
        <f t="shared" si="7"/>
        <v>22</v>
      </c>
      <c r="X56" s="43">
        <f t="shared" si="8"/>
        <v>55.606499999999997</v>
      </c>
      <c r="Y56" s="63">
        <f t="shared" si="9"/>
        <v>49</v>
      </c>
      <c r="Z56" s="64">
        <v>132</v>
      </c>
      <c r="AA56" s="64"/>
    </row>
    <row r="57" spans="1:27" x14ac:dyDescent="0.15">
      <c r="A57" s="67"/>
      <c r="B57" s="67"/>
      <c r="D57" s="69"/>
      <c r="E57" s="69"/>
      <c r="F57" s="69"/>
      <c r="G57" s="69"/>
      <c r="H57" s="69"/>
      <c r="I57" s="69"/>
    </row>
    <row r="58" spans="1:27" x14ac:dyDescent="0.15">
      <c r="A58" s="67"/>
      <c r="B58" s="67"/>
      <c r="E58" s="69"/>
      <c r="F58" s="69"/>
      <c r="G58" s="69"/>
      <c r="H58" s="69"/>
      <c r="I58" s="69"/>
    </row>
    <row r="59" spans="1:27" x14ac:dyDescent="0.15">
      <c r="A59" s="67"/>
      <c r="B59" s="67"/>
    </row>
    <row r="60" spans="1:27" x14ac:dyDescent="0.15">
      <c r="A60" s="67"/>
      <c r="B60" s="67"/>
    </row>
    <row r="61" spans="1:27" x14ac:dyDescent="0.15">
      <c r="A61" s="67"/>
      <c r="B61" s="67"/>
    </row>
    <row r="62" spans="1:27" x14ac:dyDescent="0.15">
      <c r="A62" s="67"/>
      <c r="B62" s="67"/>
    </row>
    <row r="63" spans="1:27" x14ac:dyDescent="0.15">
      <c r="A63" s="67"/>
      <c r="B63" s="67"/>
    </row>
    <row r="64" spans="1:27" x14ac:dyDescent="0.15">
      <c r="A64" s="67"/>
      <c r="B64" s="67"/>
    </row>
    <row r="65" spans="1:2" x14ac:dyDescent="0.15">
      <c r="A65" s="67"/>
      <c r="B65" s="67"/>
    </row>
    <row r="66" spans="1:2" x14ac:dyDescent="0.15">
      <c r="A66" s="67"/>
      <c r="B66" s="67"/>
    </row>
    <row r="67" spans="1:2" x14ac:dyDescent="0.15">
      <c r="A67" s="67"/>
      <c r="B67" s="67"/>
    </row>
    <row r="68" spans="1:2" x14ac:dyDescent="0.15">
      <c r="A68" s="67"/>
      <c r="B68" s="67"/>
    </row>
  </sheetData>
  <mergeCells count="27"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</mergeCells>
  <phoneticPr fontId="3" type="noConversion"/>
  <pageMargins left="0" right="0" top="0" bottom="0" header="0.31496062992126" footer="0.31496062992126"/>
  <pageSetup paperSize="9" scale="6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2022-03-19T05:57:45Z</cp:lastPrinted>
  <dcterms:created xsi:type="dcterms:W3CDTF">2006-09-13T11:21:00Z</dcterms:created>
  <dcterms:modified xsi:type="dcterms:W3CDTF">2022-03-19T05:57:54Z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A9E86FAC9FA246B3AC4D07D91AB80A4A</vt:lpwstr>
  </property>
</Properties>
</file>